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480" yWindow="120" windowWidth="12120" windowHeight="7680" tabRatio="785" activeTab="2"/>
  </bookViews>
  <sheets>
    <sheet name="MS-Spiel 6er mit Formeln" sheetId="2" r:id="rId1"/>
    <sheet name="MS-Spiel 6er ohne Formeln" sheetId="1" r:id="rId2"/>
    <sheet name="Cup-Spiel 6er mit Formeln" sheetId="4" r:id="rId3"/>
    <sheet name="Cup-Spiel 6er ohne Formeln" sheetId="3" r:id="rId4"/>
  </sheets>
  <definedNames>
    <definedName name="LP">"Rechteck 2"</definedName>
  </definedNames>
  <calcPr calcId="125725"/>
</workbook>
</file>

<file path=xl/calcChain.xml><?xml version="1.0" encoding="utf-8"?>
<calcChain xmlns="http://schemas.openxmlformats.org/spreadsheetml/2006/main">
  <c r="P8" i="4"/>
  <c r="AG8"/>
  <c r="P10"/>
  <c r="AG10"/>
  <c r="P12"/>
  <c r="AG12"/>
  <c r="P14"/>
  <c r="AG14"/>
  <c r="P16"/>
  <c r="AG16"/>
  <c r="P18"/>
  <c r="AG18"/>
  <c r="D25"/>
  <c r="G25"/>
  <c r="N25"/>
  <c r="E25" s="1"/>
  <c r="U25"/>
  <c r="X25"/>
  <c r="AE25"/>
  <c r="V25" s="1"/>
  <c r="N8" i="2"/>
  <c r="AE8"/>
  <c r="F9"/>
  <c r="H9"/>
  <c r="J9"/>
  <c r="L9"/>
  <c r="N9"/>
  <c r="P8" s="1"/>
  <c r="W9"/>
  <c r="Y9"/>
  <c r="AA9"/>
  <c r="AC9"/>
  <c r="AE9"/>
  <c r="AG8" s="1"/>
  <c r="N10"/>
  <c r="AE10"/>
  <c r="F11"/>
  <c r="H11"/>
  <c r="J11"/>
  <c r="L11"/>
  <c r="N11"/>
  <c r="P10" s="1"/>
  <c r="W11"/>
  <c r="Y11"/>
  <c r="AA11"/>
  <c r="AC11"/>
  <c r="AE11"/>
  <c r="AG10" s="1"/>
  <c r="N12"/>
  <c r="AE12"/>
  <c r="F13"/>
  <c r="H13"/>
  <c r="J13"/>
  <c r="L13"/>
  <c r="N13"/>
  <c r="W13"/>
  <c r="Y13"/>
  <c r="AA13"/>
  <c r="AC13"/>
  <c r="AE13" s="1"/>
  <c r="N14"/>
  <c r="AE14"/>
  <c r="F15"/>
  <c r="H15"/>
  <c r="J15"/>
  <c r="L15"/>
  <c r="N15"/>
  <c r="P14" s="1"/>
  <c r="W15"/>
  <c r="Y15"/>
  <c r="AA15"/>
  <c r="AC15"/>
  <c r="AE15"/>
  <c r="AG14" s="1"/>
  <c r="N16"/>
  <c r="AE16"/>
  <c r="F17"/>
  <c r="H17"/>
  <c r="J17"/>
  <c r="L17"/>
  <c r="N17"/>
  <c r="P16" s="1"/>
  <c r="W17"/>
  <c r="Y17"/>
  <c r="AA17"/>
  <c r="AC17"/>
  <c r="AE17"/>
  <c r="AG16" s="1"/>
  <c r="N18"/>
  <c r="AE18"/>
  <c r="F19"/>
  <c r="H19"/>
  <c r="J19"/>
  <c r="L19"/>
  <c r="N19" s="1"/>
  <c r="W19"/>
  <c r="Y19"/>
  <c r="AE19" s="1"/>
  <c r="AG18" s="1"/>
  <c r="AA19"/>
  <c r="AC19"/>
  <c r="D25"/>
  <c r="E25" s="1"/>
  <c r="G25"/>
  <c r="U25"/>
  <c r="V25" s="1"/>
  <c r="X25"/>
  <c r="O30" i="4" l="1"/>
  <c r="R30"/>
  <c r="AG12" i="2"/>
  <c r="R28"/>
  <c r="P12"/>
  <c r="O30" s="1"/>
  <c r="O34" s="1"/>
  <c r="P18"/>
  <c r="O28"/>
  <c r="R30"/>
  <c r="AG25"/>
  <c r="P25"/>
  <c r="R34" l="1"/>
</calcChain>
</file>

<file path=xl/sharedStrings.xml><?xml version="1.0" encoding="utf-8"?>
<sst xmlns="http://schemas.openxmlformats.org/spreadsheetml/2006/main" count="356" uniqueCount="75">
  <si>
    <t>S  P  I  E  L  B  E  R  I  C  H  T</t>
  </si>
  <si>
    <t>RUNDE</t>
  </si>
  <si>
    <t>MEISTERSCHAFT</t>
  </si>
  <si>
    <t xml:space="preserve">   LIGA, KLASSE: </t>
  </si>
  <si>
    <t>DATUM</t>
  </si>
  <si>
    <t>DAMEN</t>
  </si>
  <si>
    <t xml:space="preserve">   BAHN: </t>
  </si>
  <si>
    <t>UHRZEIT</t>
  </si>
  <si>
    <t>HERREN</t>
  </si>
  <si>
    <t xml:space="preserve">   ORT: </t>
  </si>
  <si>
    <t>HEIMVEREIN</t>
  </si>
  <si>
    <t>Vereins-Nr.</t>
  </si>
  <si>
    <t>LV-Nr.</t>
  </si>
  <si>
    <t>GASTVEREIN</t>
  </si>
  <si>
    <t>Pass-NR.</t>
  </si>
  <si>
    <t>RL</t>
  </si>
  <si>
    <t>NAME</t>
  </si>
  <si>
    <t>FW</t>
  </si>
  <si>
    <t>1. Satz</t>
  </si>
  <si>
    <t>2. Satz</t>
  </si>
  <si>
    <t>3. Satz</t>
  </si>
  <si>
    <t>4. Satz</t>
  </si>
  <si>
    <t>GES</t>
  </si>
  <si>
    <t>Ersatzspieler/in</t>
  </si>
  <si>
    <t>ab</t>
  </si>
  <si>
    <t>Wurf für</t>
  </si>
  <si>
    <t>GESAMTLEISTUNG</t>
  </si>
  <si>
    <t>Kegel</t>
  </si>
  <si>
    <t>Schnitt</t>
  </si>
  <si>
    <t>SATZPUNKTE</t>
  </si>
  <si>
    <t>MANNSCHAFTSPUNKTE</t>
  </si>
  <si>
    <t>SPORTKAPITÄN</t>
  </si>
  <si>
    <t>HV</t>
  </si>
  <si>
    <t>GV</t>
  </si>
  <si>
    <t>VERWARNUNG</t>
  </si>
  <si>
    <t>SCHIEDSRICHTER</t>
  </si>
  <si>
    <t>LV</t>
  </si>
  <si>
    <t>NR</t>
  </si>
  <si>
    <t>PROTEST</t>
  </si>
  <si>
    <t>X</t>
  </si>
  <si>
    <t>CUP</t>
  </si>
  <si>
    <t xml:space="preserve">   BEWERB: </t>
  </si>
  <si>
    <t>Volle</t>
  </si>
  <si>
    <t>Abr.</t>
  </si>
  <si>
    <t>Gesamtkegel</t>
  </si>
  <si>
    <t>Abräumen</t>
  </si>
  <si>
    <t>SUDDEN VIKTORY bei Gesamtkegelgleichheit</t>
  </si>
  <si>
    <t>KEGELDIFFERENZ</t>
  </si>
  <si>
    <t>TABELLENPUNKTE</t>
  </si>
  <si>
    <t>Schiedsrichter  -  N A M E</t>
  </si>
  <si>
    <t xml:space="preserve">       SCHIEDSRICHTER</t>
  </si>
  <si>
    <t>MP</t>
  </si>
  <si>
    <t xml:space="preserve"> Tichi Maximlian</t>
  </si>
  <si>
    <t>Hölbling Konrad</t>
  </si>
  <si>
    <t xml:space="preserve"> Schwaiger Rudolf</t>
  </si>
  <si>
    <t xml:space="preserve"> Sawadjan Erich</t>
  </si>
  <si>
    <t xml:space="preserve"> Laibacher Norbert</t>
  </si>
  <si>
    <t xml:space="preserve"> Raunigg Michael</t>
  </si>
  <si>
    <t>Hatz Udo</t>
  </si>
  <si>
    <t>Bernhard Christian</t>
  </si>
  <si>
    <t>Dunkl Günther</t>
  </si>
  <si>
    <t>Robitsch Michael</t>
  </si>
  <si>
    <t>Pappitsch Erich</t>
  </si>
  <si>
    <t>Schitter Siegfried</t>
  </si>
  <si>
    <t>Toppler Leopold</t>
  </si>
  <si>
    <t>Sawadjan Erich</t>
  </si>
  <si>
    <t>SKV Raiffeisen Mürzzuschlag</t>
  </si>
  <si>
    <t>ESV Leoben 2</t>
  </si>
  <si>
    <t>Latner Wolfgang</t>
  </si>
  <si>
    <t>Radauscher Rudolf</t>
  </si>
  <si>
    <t>2.</t>
  </si>
  <si>
    <t>17:00</t>
  </si>
  <si>
    <t>Steirischer Cup</t>
  </si>
  <si>
    <t>Vivax</t>
  </si>
  <si>
    <t>Mürzzuschlag</t>
  </si>
</sst>
</file>

<file path=xl/styles.xml><?xml version="1.0" encoding="utf-8"?>
<styleSheet xmlns="http://schemas.openxmlformats.org/spreadsheetml/2006/main">
  <numFmts count="2">
    <numFmt numFmtId="186" formatCode="0.0"/>
    <numFmt numFmtId="190" formatCode="d/\ mmm/\ yyyy"/>
  </numFmts>
  <fonts count="28">
    <font>
      <sz val="10"/>
      <name val="Arial"/>
    </font>
    <font>
      <sz val="10"/>
      <name val="Arial"/>
    </font>
    <font>
      <b/>
      <sz val="28"/>
      <name val="Arial Black"/>
      <family val="2"/>
    </font>
    <font>
      <sz val="28"/>
      <name val="Arial Black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</font>
    <font>
      <b/>
      <sz val="8"/>
      <name val="Arial"/>
      <family val="2"/>
    </font>
    <font>
      <sz val="18"/>
      <name val="Arial"/>
    </font>
    <font>
      <b/>
      <sz val="18"/>
      <name val="Arial"/>
    </font>
    <font>
      <b/>
      <sz val="20"/>
      <name val="Arial"/>
      <family val="2"/>
    </font>
    <font>
      <sz val="14"/>
      <name val="Arial"/>
    </font>
    <font>
      <b/>
      <sz val="14"/>
      <name val="Arial"/>
    </font>
    <font>
      <b/>
      <sz val="11"/>
      <name val="Arial"/>
      <family val="2"/>
    </font>
    <font>
      <sz val="12"/>
      <name val="Arial"/>
    </font>
    <font>
      <sz val="11"/>
      <name val="Arial"/>
      <family val="2"/>
    </font>
    <font>
      <b/>
      <i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vertical="center"/>
      <protection hidden="1"/>
    </xf>
    <xf numFmtId="0" fontId="25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24" fillId="0" borderId="8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" fontId="14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Protection="1"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" fillId="0" borderId="0" xfId="0" applyNumberFormat="1" applyFont="1" applyAlignment="1" applyProtection="1">
      <alignment vertical="center"/>
      <protection locked="0" hidden="1"/>
    </xf>
    <xf numFmtId="0" fontId="10" fillId="0" borderId="4" xfId="0" applyNumberFormat="1" applyFont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8" fillId="0" borderId="5" xfId="0" applyFont="1" applyBorder="1" applyAlignment="1" applyProtection="1">
      <alignment horizontal="center"/>
      <protection locked="0" hidden="1"/>
    </xf>
    <xf numFmtId="0" fontId="1" fillId="0" borderId="0" xfId="0" applyFont="1" applyBorder="1" applyAlignment="1" applyProtection="1">
      <alignment vertical="center"/>
      <protection locked="0" hidden="1"/>
    </xf>
    <xf numFmtId="0" fontId="4" fillId="0" borderId="6" xfId="0" applyFont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vertical="center"/>
      <protection locked="0" hidden="1"/>
    </xf>
    <xf numFmtId="0" fontId="21" fillId="0" borderId="0" xfId="0" applyFont="1" applyBorder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6" fillId="0" borderId="7" xfId="0" applyFont="1" applyBorder="1" applyAlignment="1" applyProtection="1">
      <alignment horizontal="center" vertical="center"/>
      <protection locked="0" hidden="1"/>
    </xf>
    <xf numFmtId="0" fontId="12" fillId="0" borderId="9" xfId="0" applyFont="1" applyBorder="1" applyAlignment="1" applyProtection="1">
      <alignment horizontal="left" vertical="center"/>
      <protection locked="0" hidden="1"/>
    </xf>
    <xf numFmtId="0" fontId="12" fillId="0" borderId="10" xfId="0" applyFont="1" applyBorder="1" applyAlignment="1" applyProtection="1">
      <alignment horizontal="left" vertical="center"/>
      <protection locked="0" hidden="1"/>
    </xf>
    <xf numFmtId="0" fontId="12" fillId="0" borderId="11" xfId="0" applyFont="1" applyBorder="1" applyAlignment="1" applyProtection="1">
      <alignment horizontal="left" vertical="center"/>
      <protection locked="0"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14" fillId="0" borderId="9" xfId="0" applyFont="1" applyBorder="1" applyAlignment="1" applyProtection="1">
      <alignment horizontal="center" vertical="center"/>
      <protection locked="0" hidden="1"/>
    </xf>
    <xf numFmtId="0" fontId="14" fillId="0" borderId="10" xfId="0" applyFont="1" applyBorder="1" applyAlignment="1" applyProtection="1">
      <alignment horizontal="center" vertical="center"/>
      <protection locked="0" hidden="1"/>
    </xf>
    <xf numFmtId="0" fontId="14" fillId="0" borderId="11" xfId="0" applyFont="1" applyBorder="1" applyAlignment="1" applyProtection="1">
      <alignment horizontal="center" vertical="center"/>
      <protection locked="0" hidden="1"/>
    </xf>
    <xf numFmtId="0" fontId="25" fillId="0" borderId="9" xfId="0" applyFont="1" applyBorder="1" applyAlignment="1" applyProtection="1">
      <alignment horizontal="center" vertical="center"/>
      <protection locked="0" hidden="1"/>
    </xf>
    <xf numFmtId="0" fontId="25" fillId="0" borderId="11" xfId="0" applyFont="1" applyBorder="1" applyAlignment="1" applyProtection="1">
      <alignment horizontal="center" vertical="center"/>
      <protection locked="0" hidden="1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41" xfId="0" applyNumberFormat="1" applyFont="1" applyBorder="1" applyAlignment="1" applyProtection="1">
      <alignment horizontal="center" vertical="center"/>
      <protection locked="0"/>
    </xf>
    <xf numFmtId="0" fontId="14" fillId="0" borderId="29" xfId="0" applyNumberFormat="1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17" fillId="0" borderId="32" xfId="0" applyFont="1" applyBorder="1" applyAlignment="1" applyProtection="1">
      <alignment horizontal="center" vertical="center"/>
      <protection locked="0" hidden="1"/>
    </xf>
    <xf numFmtId="0" fontId="17" fillId="0" borderId="13" xfId="0" applyFont="1" applyBorder="1" applyAlignment="1" applyProtection="1">
      <alignment horizontal="center" vertical="center"/>
      <protection locked="0" hidden="1"/>
    </xf>
    <xf numFmtId="0" fontId="17" fillId="0" borderId="24" xfId="0" applyFont="1" applyBorder="1" applyAlignment="1" applyProtection="1">
      <alignment horizontal="center" vertical="center"/>
      <protection locked="0" hidden="1"/>
    </xf>
    <xf numFmtId="0" fontId="17" fillId="0" borderId="26" xfId="0" applyFont="1" applyBorder="1" applyAlignment="1" applyProtection="1">
      <alignment horizontal="center" vertical="center"/>
      <protection locked="0"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32" xfId="0" applyFont="1" applyBorder="1" applyAlignment="1" applyProtection="1">
      <alignment horizontal="right" vertical="center"/>
      <protection locked="0" hidden="1"/>
    </xf>
    <xf numFmtId="0" fontId="4" fillId="0" borderId="40" xfId="0" applyFont="1" applyBorder="1" applyAlignment="1" applyProtection="1">
      <alignment horizontal="right" vertical="center"/>
      <protection locked="0" hidden="1"/>
    </xf>
    <xf numFmtId="0" fontId="4" fillId="0" borderId="16" xfId="0" applyFont="1" applyBorder="1" applyAlignment="1" applyProtection="1">
      <alignment horizontal="right" vertical="center"/>
      <protection locked="0" hidden="1"/>
    </xf>
    <xf numFmtId="0" fontId="4" fillId="0" borderId="26" xfId="0" applyFont="1" applyBorder="1" applyAlignment="1" applyProtection="1">
      <alignment horizontal="right" vertical="center"/>
      <protection locked="0" hidden="1"/>
    </xf>
    <xf numFmtId="0" fontId="4" fillId="0" borderId="45" xfId="0" applyFont="1" applyBorder="1" applyAlignment="1" applyProtection="1">
      <alignment horizontal="right" vertical="center"/>
      <protection locked="0" hidden="1"/>
    </xf>
    <xf numFmtId="0" fontId="4" fillId="0" borderId="18" xfId="0" applyFont="1" applyBorder="1" applyAlignment="1" applyProtection="1">
      <alignment horizontal="right" vertical="center"/>
      <protection locked="0"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1" fillId="0" borderId="57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27" fillId="0" borderId="20" xfId="0" applyFont="1" applyBorder="1" applyAlignment="1" applyProtection="1">
      <alignment horizontal="center" vertical="center"/>
      <protection locked="0" hidden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 hidden="1"/>
    </xf>
    <xf numFmtId="0" fontId="4" fillId="0" borderId="40" xfId="0" applyFont="1" applyBorder="1" applyAlignment="1" applyProtection="1">
      <alignment horizontal="center" vertical="center"/>
      <protection locked="0" hidden="1"/>
    </xf>
    <xf numFmtId="0" fontId="4" fillId="0" borderId="33" xfId="0" applyFont="1" applyBorder="1" applyAlignment="1" applyProtection="1">
      <alignment horizontal="center" vertical="center"/>
      <protection locked="0" hidden="1"/>
    </xf>
    <xf numFmtId="0" fontId="4" fillId="0" borderId="17" xfId="0" applyFont="1" applyBorder="1" applyAlignment="1" applyProtection="1">
      <alignment horizontal="center" vertical="center"/>
      <protection locked="0" hidden="1"/>
    </xf>
    <xf numFmtId="0" fontId="4" fillId="0" borderId="45" xfId="0" applyFont="1" applyBorder="1" applyAlignment="1" applyProtection="1">
      <alignment horizontal="center" vertical="center"/>
      <protection locked="0" hidden="1"/>
    </xf>
    <xf numFmtId="0" fontId="4" fillId="0" borderId="27" xfId="0" applyFont="1" applyBorder="1" applyAlignment="1" applyProtection="1">
      <alignment horizontal="center" vertical="center"/>
      <protection locked="0" hidden="1"/>
    </xf>
    <xf numFmtId="186" fontId="14" fillId="0" borderId="32" xfId="0" applyNumberFormat="1" applyFont="1" applyBorder="1" applyAlignment="1" applyProtection="1">
      <alignment horizontal="center" vertical="center"/>
      <protection locked="0" hidden="1"/>
    </xf>
    <xf numFmtId="186" fontId="14" fillId="0" borderId="33" xfId="0" applyNumberFormat="1" applyFont="1" applyBorder="1" applyAlignment="1" applyProtection="1">
      <alignment horizontal="center" vertical="center"/>
      <protection locked="0" hidden="1"/>
    </xf>
    <xf numFmtId="0" fontId="14" fillId="0" borderId="40" xfId="0" applyNumberFormat="1" applyFont="1" applyBorder="1" applyAlignment="1" applyProtection="1">
      <alignment horizontal="center" vertical="center"/>
      <protection locked="0" hidden="1"/>
    </xf>
    <xf numFmtId="0" fontId="14" fillId="0" borderId="33" xfId="0" applyNumberFormat="1" applyFont="1" applyBorder="1" applyAlignment="1" applyProtection="1">
      <alignment horizontal="center" vertical="center"/>
      <protection locked="0" hidden="1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45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/>
      <protection locked="0" hidden="1"/>
    </xf>
    <xf numFmtId="0" fontId="18" fillId="0" borderId="27" xfId="0" applyFont="1" applyBorder="1" applyAlignment="1" applyProtection="1">
      <alignment horizontal="center"/>
      <protection locked="0" hidden="1"/>
    </xf>
    <xf numFmtId="0" fontId="5" fillId="0" borderId="48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NumberFormat="1" applyFont="1" applyBorder="1" applyAlignment="1" applyProtection="1">
      <alignment horizontal="center" vertical="center"/>
      <protection locked="0" hidden="1"/>
    </xf>
    <xf numFmtId="0" fontId="17" fillId="0" borderId="40" xfId="0" applyFont="1" applyBorder="1" applyAlignment="1" applyProtection="1">
      <alignment horizontal="center" vertical="center"/>
      <protection locked="0" hidden="1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17" fillId="0" borderId="19" xfId="0" applyFont="1" applyBorder="1" applyAlignment="1" applyProtection="1">
      <alignment horizontal="center" vertical="center"/>
      <protection locked="0" hidden="1"/>
    </xf>
    <xf numFmtId="0" fontId="17" fillId="0" borderId="45" xfId="0" applyFont="1" applyBorder="1" applyAlignment="1" applyProtection="1">
      <alignment horizontal="center" vertical="center"/>
      <protection locked="0" hidden="1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1" fontId="18" fillId="0" borderId="26" xfId="0" applyNumberFormat="1" applyFont="1" applyBorder="1" applyAlignment="1" applyProtection="1">
      <alignment horizontal="center"/>
      <protection locked="0" hidden="1"/>
    </xf>
    <xf numFmtId="1" fontId="18" fillId="0" borderId="27" xfId="0" applyNumberFormat="1" applyFont="1" applyBorder="1" applyAlignment="1" applyProtection="1">
      <alignment horizontal="center"/>
      <protection locked="0" hidden="1"/>
    </xf>
    <xf numFmtId="0" fontId="10" fillId="0" borderId="46" xfId="0" applyNumberFormat="1" applyFont="1" applyBorder="1" applyAlignment="1" applyProtection="1">
      <alignment horizontal="center" vertical="center"/>
      <protection locked="0" hidden="1"/>
    </xf>
    <xf numFmtId="0" fontId="10" fillId="0" borderId="47" xfId="0" applyNumberFormat="1" applyFont="1" applyBorder="1" applyAlignment="1" applyProtection="1">
      <alignment horizontal="center" vertical="center"/>
      <protection locked="0" hidden="1"/>
    </xf>
    <xf numFmtId="0" fontId="10" fillId="0" borderId="34" xfId="0" applyNumberFormat="1" applyFont="1" applyBorder="1" applyAlignment="1" applyProtection="1">
      <alignment horizontal="center" vertical="center"/>
      <protection locked="0" hidden="1"/>
    </xf>
    <xf numFmtId="0" fontId="6" fillId="0" borderId="35" xfId="0" applyNumberFormat="1" applyFont="1" applyBorder="1" applyAlignment="1" applyProtection="1">
      <alignment vertical="center"/>
      <protection locked="0" hidden="1"/>
    </xf>
    <xf numFmtId="0" fontId="10" fillId="0" borderId="9" xfId="0" applyNumberFormat="1" applyFont="1" applyBorder="1" applyAlignment="1" applyProtection="1">
      <alignment horizontal="center" vertical="center"/>
      <protection locked="0" hidden="1"/>
    </xf>
    <xf numFmtId="0" fontId="1" fillId="0" borderId="11" xfId="0" applyNumberFormat="1" applyFont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43" xfId="0" applyFont="1" applyFill="1" applyBorder="1" applyAlignment="1" applyProtection="1">
      <alignment horizontal="center" vertical="center"/>
      <protection locked="0" hidden="1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 hidden="1"/>
    </xf>
    <xf numFmtId="0" fontId="11" fillId="0" borderId="56" xfId="0" applyFont="1" applyBorder="1" applyAlignment="1" applyProtection="1">
      <alignment horizontal="center" vertical="center"/>
      <protection locked="0" hidden="1"/>
    </xf>
    <xf numFmtId="0" fontId="14" fillId="0" borderId="26" xfId="0" applyNumberFormat="1" applyFont="1" applyBorder="1" applyAlignment="1" applyProtection="1">
      <alignment horizontal="right" vertical="center"/>
      <protection locked="0"/>
    </xf>
    <xf numFmtId="0" fontId="14" fillId="0" borderId="27" xfId="0" applyNumberFormat="1" applyFont="1" applyBorder="1" applyAlignment="1" applyProtection="1">
      <alignment horizontal="right" vertical="center"/>
      <protection locked="0"/>
    </xf>
    <xf numFmtId="0" fontId="10" fillId="0" borderId="32" xfId="0" applyNumberFormat="1" applyFont="1" applyBorder="1" applyAlignment="1" applyProtection="1">
      <alignment horizontal="left" vertical="center"/>
      <protection locked="0"/>
    </xf>
    <xf numFmtId="0" fontId="10" fillId="0" borderId="33" xfId="0" applyNumberFormat="1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6" fillId="0" borderId="39" xfId="0" applyNumberFormat="1" applyFont="1" applyBorder="1" applyAlignment="1" applyProtection="1">
      <alignment vertical="center"/>
      <protection locked="0" hidden="1"/>
    </xf>
    <xf numFmtId="0" fontId="12" fillId="0" borderId="51" xfId="0" applyFont="1" applyBorder="1" applyAlignment="1" applyProtection="1">
      <alignment horizontal="center" vertical="center"/>
      <protection locked="0" hidden="1"/>
    </xf>
    <xf numFmtId="0" fontId="12" fillId="0" borderId="52" xfId="0" applyFont="1" applyBorder="1" applyAlignment="1" applyProtection="1">
      <alignment horizontal="center" vertical="center"/>
      <protection locked="0" hidden="1"/>
    </xf>
    <xf numFmtId="0" fontId="15" fillId="0" borderId="36" xfId="0" applyNumberFormat="1" applyFont="1" applyBorder="1" applyAlignment="1" applyProtection="1">
      <alignment horizontal="center" vertical="center"/>
      <protection locked="0" hidden="1"/>
    </xf>
    <xf numFmtId="0" fontId="16" fillId="0" borderId="37" xfId="0" applyNumberFormat="1" applyFont="1" applyBorder="1" applyAlignment="1" applyProtection="1">
      <alignment horizontal="center" vertical="center"/>
      <protection locked="0" hidden="1"/>
    </xf>
    <xf numFmtId="0" fontId="10" fillId="0" borderId="5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12" xfId="0" applyFont="1" applyBorder="1" applyAlignment="1" applyProtection="1">
      <alignment horizontal="left"/>
      <protection locked="0"/>
    </xf>
    <xf numFmtId="0" fontId="9" fillId="0" borderId="54" xfId="0" applyFont="1" applyBorder="1" applyAlignment="1" applyProtection="1">
      <alignment horizontal="center" vertical="center"/>
      <protection locked="0" hidden="1"/>
    </xf>
    <xf numFmtId="0" fontId="9" fillId="0" borderId="56" xfId="0" applyFont="1" applyBorder="1" applyAlignment="1" applyProtection="1">
      <alignment horizontal="center" vertical="center"/>
      <protection locked="0" hidden="1"/>
    </xf>
    <xf numFmtId="0" fontId="4" fillId="0" borderId="9" xfId="0" applyFont="1" applyBorder="1" applyAlignment="1" applyProtection="1">
      <alignment horizontal="left" vertical="center"/>
      <protection locked="0" hidden="1"/>
    </xf>
    <xf numFmtId="0" fontId="4" fillId="0" borderId="10" xfId="0" applyFont="1" applyBorder="1" applyAlignment="1" applyProtection="1">
      <alignment horizontal="left" vertical="center"/>
      <protection locked="0" hidden="1"/>
    </xf>
    <xf numFmtId="0" fontId="4" fillId="0" borderId="11" xfId="0" applyFont="1" applyBorder="1" applyAlignment="1" applyProtection="1">
      <alignment horizontal="left" vertical="center"/>
      <protection locked="0" hidden="1"/>
    </xf>
    <xf numFmtId="0" fontId="4" fillId="0" borderId="9" xfId="0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center" vertical="center"/>
      <protection locked="0" hidden="1"/>
    </xf>
    <xf numFmtId="0" fontId="4" fillId="0" borderId="11" xfId="0" applyFont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8" fillId="0" borderId="54" xfId="0" applyFont="1" applyBorder="1" applyAlignment="1" applyProtection="1">
      <alignment horizontal="center" vertical="center"/>
      <protection locked="0" hidden="1"/>
    </xf>
    <xf numFmtId="0" fontId="1" fillId="0" borderId="55" xfId="0" applyFont="1" applyBorder="1" applyAlignment="1" applyProtection="1">
      <alignment vertical="center"/>
      <protection locked="0" hidden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40" xfId="0" applyFont="1" applyBorder="1" applyAlignment="1" applyProtection="1">
      <alignment horizontal="center" vertical="center"/>
      <protection locked="0" hidden="1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5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4" fillId="0" borderId="28" xfId="0" applyNumberFormat="1" applyFont="1" applyBorder="1" applyAlignment="1" applyProtection="1">
      <alignment horizontal="center" vertical="center"/>
      <protection locked="0"/>
    </xf>
    <xf numFmtId="0" fontId="15" fillId="0" borderId="37" xfId="0" applyNumberFormat="1" applyFont="1" applyBorder="1" applyAlignment="1" applyProtection="1">
      <alignment horizontal="center" vertical="center"/>
      <protection locked="0" hidden="1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right" vertical="center"/>
      <protection locked="0"/>
    </xf>
    <xf numFmtId="0" fontId="14" fillId="0" borderId="27" xfId="0" applyFont="1" applyBorder="1" applyAlignment="1" applyProtection="1">
      <alignment horizontal="righ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2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 hidden="1"/>
    </xf>
    <xf numFmtId="0" fontId="13" fillId="0" borderId="14" xfId="0" applyFont="1" applyBorder="1" applyAlignment="1" applyProtection="1">
      <alignment horizontal="center" vertical="center"/>
      <protection locked="0" hidden="1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top"/>
      <protection locked="0" hidden="1"/>
    </xf>
    <xf numFmtId="0" fontId="3" fillId="0" borderId="0" xfId="0" applyFont="1" applyAlignment="1" applyProtection="1">
      <alignment vertical="top"/>
      <protection locked="0" hidden="1"/>
    </xf>
    <xf numFmtId="0" fontId="4" fillId="0" borderId="8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/>
      <protection locked="0"/>
    </xf>
    <xf numFmtId="190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/>
      <protection locked="0" hidden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 applyProtection="1">
      <alignment horizontal="center" vertical="center"/>
      <protection locked="0" hidden="1"/>
    </xf>
    <xf numFmtId="0" fontId="7" fillId="0" borderId="16" xfId="0" applyNumberFormat="1" applyFont="1" applyBorder="1" applyAlignment="1" applyProtection="1">
      <alignment horizontal="center" vertical="center"/>
      <protection locked="0" hidden="1"/>
    </xf>
    <xf numFmtId="0" fontId="7" fillId="0" borderId="17" xfId="0" applyNumberFormat="1" applyFont="1" applyBorder="1" applyAlignment="1" applyProtection="1">
      <alignment horizontal="center" vertical="center"/>
      <protection locked="0" hidden="1"/>
    </xf>
    <xf numFmtId="0" fontId="7" fillId="0" borderId="18" xfId="0" applyNumberFormat="1" applyFont="1" applyBorder="1" applyAlignment="1" applyProtection="1">
      <alignment horizontal="center" vertical="center"/>
      <protection locked="0"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190" fontId="5" fillId="0" borderId="8" xfId="0" applyNumberFormat="1" applyFont="1" applyBorder="1" applyAlignment="1" applyProtection="1">
      <alignment horizontal="left" vertical="center"/>
      <protection hidden="1"/>
    </xf>
    <xf numFmtId="49" fontId="5" fillId="0" borderId="8" xfId="0" applyNumberFormat="1" applyFont="1" applyBorder="1" applyAlignment="1" applyProtection="1">
      <alignment horizontal="left" vertical="center"/>
      <protection hidden="1"/>
    </xf>
    <xf numFmtId="186" fontId="10" fillId="0" borderId="34" xfId="0" applyNumberFormat="1" applyFont="1" applyBorder="1" applyAlignment="1" applyProtection="1">
      <alignment horizontal="center" vertical="center"/>
      <protection hidden="1"/>
    </xf>
    <xf numFmtId="186" fontId="6" fillId="0" borderId="39" xfId="0" applyNumberFormat="1" applyFont="1" applyBorder="1" applyAlignment="1" applyProtection="1">
      <alignment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186" fontId="6" fillId="0" borderId="35" xfId="0" applyNumberFormat="1" applyFont="1" applyBorder="1" applyAlignment="1" applyProtection="1">
      <alignment vertical="center"/>
      <protection hidden="1"/>
    </xf>
    <xf numFmtId="1" fontId="14" fillId="0" borderId="28" xfId="0" applyNumberFormat="1" applyFont="1" applyBorder="1" applyAlignment="1" applyProtection="1">
      <alignment horizontal="center" vertical="center"/>
      <protection hidden="1"/>
    </xf>
    <xf numFmtId="1" fontId="14" fillId="0" borderId="29" xfId="0" applyNumberFormat="1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right" vertical="center"/>
      <protection hidden="1"/>
    </xf>
    <xf numFmtId="0" fontId="14" fillId="0" borderId="27" xfId="0" applyFont="1" applyBorder="1" applyAlignment="1" applyProtection="1">
      <alignment horizontal="right" vertical="center"/>
      <protection hidden="1"/>
    </xf>
    <xf numFmtId="1" fontId="14" fillId="0" borderId="41" xfId="0" applyNumberFormat="1" applyFont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/>
      <protection hidden="1"/>
    </xf>
    <xf numFmtId="0" fontId="10" fillId="0" borderId="32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1" fontId="14" fillId="0" borderId="42" xfId="0" applyNumberFormat="1" applyFont="1" applyBorder="1" applyAlignment="1" applyProtection="1">
      <alignment horizontal="center" vertical="center"/>
      <protection hidden="1"/>
    </xf>
    <xf numFmtId="186" fontId="10" fillId="0" borderId="9" xfId="0" applyNumberFormat="1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40" xfId="0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left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44" xfId="0" applyFont="1" applyBorder="1" applyAlignment="1" applyProtection="1">
      <alignment horizontal="left" vertical="center"/>
      <protection hidden="1"/>
    </xf>
    <xf numFmtId="0" fontId="4" fillId="0" borderId="45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1" fillId="0" borderId="37" xfId="0" applyFont="1" applyBorder="1" applyProtection="1">
      <protection hidden="1"/>
    </xf>
    <xf numFmtId="186" fontId="15" fillId="0" borderId="36" xfId="0" applyNumberFormat="1" applyFont="1" applyBorder="1" applyAlignment="1" applyProtection="1">
      <alignment horizontal="center" vertical="center"/>
      <protection hidden="1"/>
    </xf>
    <xf numFmtId="186" fontId="16" fillId="0" borderId="37" xfId="0" applyNumberFormat="1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vertical="center"/>
      <protection hidden="1"/>
    </xf>
    <xf numFmtId="186" fontId="10" fillId="0" borderId="46" xfId="0" applyNumberFormat="1" applyFont="1" applyBorder="1" applyAlignment="1" applyProtection="1">
      <alignment horizontal="center" vertical="center"/>
      <protection hidden="1"/>
    </xf>
    <xf numFmtId="186" fontId="10" fillId="0" borderId="47" xfId="0" applyNumberFormat="1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4" fillId="0" borderId="53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54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4" xfId="0" applyFont="1" applyBorder="1" applyAlignment="1" applyProtection="1">
      <alignment horizontal="center" vertical="center"/>
      <protection hidden="1"/>
    </xf>
    <xf numFmtId="0" fontId="10" fillId="0" borderId="55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11" fillId="0" borderId="56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right" vertical="center"/>
      <protection hidden="1"/>
    </xf>
    <xf numFmtId="0" fontId="4" fillId="0" borderId="40" xfId="0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 applyProtection="1">
      <alignment horizontal="right" vertical="center"/>
      <protection hidden="1"/>
    </xf>
    <xf numFmtId="0" fontId="4" fillId="0" borderId="45" xfId="0" applyFont="1" applyBorder="1" applyAlignment="1" applyProtection="1">
      <alignment horizontal="right" vertical="center"/>
      <protection hidden="1"/>
    </xf>
    <xf numFmtId="0" fontId="4" fillId="0" borderId="18" xfId="0" applyFont="1" applyBorder="1" applyAlignment="1" applyProtection="1">
      <alignment horizontal="right" vertical="center"/>
      <protection hidden="1"/>
    </xf>
    <xf numFmtId="1" fontId="18" fillId="0" borderId="26" xfId="0" applyNumberFormat="1" applyFont="1" applyBorder="1" applyAlignment="1" applyProtection="1">
      <alignment horizontal="center"/>
      <protection hidden="1"/>
    </xf>
    <xf numFmtId="1" fontId="18" fillId="0" borderId="27" xfId="0" applyNumberFormat="1" applyFont="1" applyBorder="1" applyAlignment="1" applyProtection="1">
      <alignment horizontal="center"/>
      <protection hidden="1"/>
    </xf>
    <xf numFmtId="0" fontId="18" fillId="0" borderId="45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 applyProtection="1">
      <alignment horizontal="center" vertical="center"/>
      <protection hidden="1"/>
    </xf>
    <xf numFmtId="0" fontId="7" fillId="0" borderId="16" xfId="0" applyNumberFormat="1" applyFont="1" applyBorder="1" applyAlignment="1" applyProtection="1">
      <alignment horizontal="center" vertical="center"/>
      <protection hidden="1"/>
    </xf>
    <xf numFmtId="0" fontId="7" fillId="0" borderId="17" xfId="0" applyNumberFormat="1" applyFont="1" applyBorder="1" applyAlignment="1" applyProtection="1">
      <alignment horizontal="center" vertical="center"/>
      <protection hidden="1"/>
    </xf>
    <xf numFmtId="0" fontId="7" fillId="0" borderId="18" xfId="0" applyNumberFormat="1" applyFont="1" applyBorder="1" applyAlignment="1" applyProtection="1">
      <alignment horizontal="center" vertical="center"/>
      <protection hidden="1"/>
    </xf>
    <xf numFmtId="0" fontId="25" fillId="0" borderId="9" xfId="0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35" xfId="0" applyNumberFormat="1" applyFont="1" applyBorder="1" applyAlignment="1" applyProtection="1">
      <alignment vertical="center"/>
      <protection locked="0"/>
    </xf>
    <xf numFmtId="1" fontId="15" fillId="0" borderId="36" xfId="0" applyNumberFormat="1" applyFont="1" applyBorder="1" applyAlignment="1" applyProtection="1">
      <alignment horizontal="center" vertical="center"/>
      <protection hidden="1"/>
    </xf>
    <xf numFmtId="1" fontId="16" fillId="0" borderId="37" xfId="0" applyNumberFormat="1" applyFont="1" applyBorder="1" applyAlignment="1" applyProtection="1">
      <alignment horizontal="center" vertical="center"/>
      <protection hidden="1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1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29" xfId="0" applyNumberFormat="1" applyFont="1" applyBorder="1" applyAlignment="1" applyProtection="1">
      <alignment horizontal="center" vertical="center"/>
      <protection locked="0"/>
    </xf>
    <xf numFmtId="1" fontId="5" fillId="0" borderId="39" xfId="0" applyNumberFormat="1" applyFont="1" applyBorder="1" applyAlignment="1" applyProtection="1">
      <alignment vertical="center"/>
      <protection locked="0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righ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186" fontId="26" fillId="0" borderId="34" xfId="0" applyNumberFormat="1" applyFont="1" applyBorder="1" applyAlignment="1" applyProtection="1">
      <alignment horizontal="center" vertical="center"/>
      <protection hidden="1"/>
    </xf>
    <xf numFmtId="186" fontId="26" fillId="0" borderId="35" xfId="0" applyNumberFormat="1" applyFont="1" applyBorder="1" applyAlignment="1" applyProtection="1">
      <alignment vertical="center"/>
      <protection hidden="1"/>
    </xf>
    <xf numFmtId="1" fontId="14" fillId="0" borderId="42" xfId="0" applyNumberFormat="1" applyFont="1" applyBorder="1" applyAlignment="1" applyProtection="1">
      <alignment horizontal="center" vertical="center"/>
      <protection locked="0"/>
    </xf>
    <xf numFmtId="186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" fontId="14" fillId="0" borderId="41" xfId="0" applyNumberFormat="1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hidden="1"/>
    </xf>
    <xf numFmtId="0" fontId="26" fillId="0" borderId="31" xfId="0" applyFont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1" fontId="5" fillId="0" borderId="49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1" fontId="7" fillId="0" borderId="40" xfId="0" applyNumberFormat="1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186" fontId="14" fillId="0" borderId="32" xfId="0" applyNumberFormat="1" applyFont="1" applyBorder="1" applyAlignment="1" applyProtection="1">
      <alignment horizontal="center" vertical="center"/>
      <protection hidden="1"/>
    </xf>
    <xf numFmtId="186" fontId="14" fillId="0" borderId="33" xfId="0" applyNumberFormat="1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0" fillId="0" borderId="4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14" fillId="0" borderId="45" xfId="0" applyFont="1" applyBorder="1" applyAlignment="1" applyProtection="1">
      <alignment horizontal="right" vertical="center"/>
      <protection hidden="1"/>
    </xf>
    <xf numFmtId="1" fontId="5" fillId="0" borderId="34" xfId="0" applyNumberFormat="1" applyFont="1" applyBorder="1" applyAlignment="1" applyProtection="1">
      <alignment horizontal="center" vertical="center"/>
      <protection hidden="1"/>
    </xf>
    <xf numFmtId="1" fontId="5" fillId="0" borderId="35" xfId="0" applyNumberFormat="1" applyFont="1" applyBorder="1" applyAlignment="1" applyProtection="1">
      <alignment vertical="center"/>
      <protection hidden="1"/>
    </xf>
    <xf numFmtId="0" fontId="10" fillId="0" borderId="40" xfId="0" applyFont="1" applyBorder="1" applyAlignment="1" applyProtection="1">
      <alignment horizontal="left" vertical="center"/>
      <protection hidden="1"/>
    </xf>
    <xf numFmtId="1" fontId="5" fillId="0" borderId="30" xfId="0" applyNumberFormat="1" applyFont="1" applyBorder="1" applyAlignment="1" applyProtection="1">
      <alignment horizontal="center" vertical="center"/>
      <protection hidden="1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1" fontId="5" fillId="0" borderId="49" xfId="0" applyNumberFormat="1" applyFont="1" applyBorder="1" applyAlignment="1" applyProtection="1">
      <alignment horizontal="center" vertical="center"/>
      <protection hidden="1"/>
    </xf>
    <xf numFmtId="1" fontId="5" fillId="0" borderId="47" xfId="0" applyNumberFormat="1" applyFont="1" applyBorder="1" applyAlignment="1" applyProtection="1">
      <alignment horizontal="center" vertical="center"/>
      <protection hidden="1"/>
    </xf>
    <xf numFmtId="1" fontId="5" fillId="0" borderId="39" xfId="0" applyNumberFormat="1" applyFont="1" applyBorder="1" applyAlignment="1" applyProtection="1">
      <alignment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12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</xdr:colOff>
      <xdr:row>0</xdr:row>
      <xdr:rowOff>114300</xdr:rowOff>
    </xdr:from>
    <xdr:to>
      <xdr:col>32</xdr:col>
      <xdr:colOff>390525</xdr:colOff>
      <xdr:row>3</xdr:row>
      <xdr:rowOff>142875</xdr:rowOff>
    </xdr:to>
    <xdr:pic>
      <xdr:nvPicPr>
        <xdr:cNvPr id="2049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114300"/>
          <a:ext cx="1057275" cy="1095375"/>
        </a:xfrm>
        <a:prstGeom prst="rect">
          <a:avLst/>
        </a:prstGeom>
        <a:noFill/>
      </xdr:spPr>
    </xdr:pic>
    <xdr:clientData/>
  </xdr:twoCellAnchor>
  <xdr:twoCellAnchor>
    <xdr:from>
      <xdr:col>19</xdr:col>
      <xdr:colOff>276225</xdr:colOff>
      <xdr:row>34</xdr:row>
      <xdr:rowOff>209550</xdr:rowOff>
    </xdr:from>
    <xdr:to>
      <xdr:col>24</xdr:col>
      <xdr:colOff>200025</xdr:colOff>
      <xdr:row>34</xdr:row>
      <xdr:rowOff>209550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6943725" y="8448675"/>
          <a:ext cx="2524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</xdr:colOff>
      <xdr:row>0</xdr:row>
      <xdr:rowOff>114300</xdr:rowOff>
    </xdr:from>
    <xdr:to>
      <xdr:col>32</xdr:col>
      <xdr:colOff>390525</xdr:colOff>
      <xdr:row>3</xdr:row>
      <xdr:rowOff>142875</xdr:rowOff>
    </xdr:to>
    <xdr:pic>
      <xdr:nvPicPr>
        <xdr:cNvPr id="1025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114300"/>
          <a:ext cx="1057275" cy="1095375"/>
        </a:xfrm>
        <a:prstGeom prst="rect">
          <a:avLst/>
        </a:prstGeom>
        <a:noFill/>
      </xdr:spPr>
    </xdr:pic>
    <xdr:clientData/>
  </xdr:twoCellAnchor>
  <xdr:twoCellAnchor>
    <xdr:from>
      <xdr:col>19</xdr:col>
      <xdr:colOff>276225</xdr:colOff>
      <xdr:row>34</xdr:row>
      <xdr:rowOff>200025</xdr:rowOff>
    </xdr:from>
    <xdr:to>
      <xdr:col>24</xdr:col>
      <xdr:colOff>200025</xdr:colOff>
      <xdr:row>34</xdr:row>
      <xdr:rowOff>200025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6943725" y="8439150"/>
          <a:ext cx="2524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</xdr:colOff>
      <xdr:row>0</xdr:row>
      <xdr:rowOff>114300</xdr:rowOff>
    </xdr:from>
    <xdr:to>
      <xdr:col>32</xdr:col>
      <xdr:colOff>390525</xdr:colOff>
      <xdr:row>3</xdr:row>
      <xdr:rowOff>142875</xdr:rowOff>
    </xdr:to>
    <xdr:pic>
      <xdr:nvPicPr>
        <xdr:cNvPr id="4097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114300"/>
          <a:ext cx="1057275" cy="1095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</xdr:colOff>
      <xdr:row>0</xdr:row>
      <xdr:rowOff>114300</xdr:rowOff>
    </xdr:from>
    <xdr:to>
      <xdr:col>32</xdr:col>
      <xdr:colOff>390525</xdr:colOff>
      <xdr:row>3</xdr:row>
      <xdr:rowOff>142875</xdr:rowOff>
    </xdr:to>
    <xdr:pic>
      <xdr:nvPicPr>
        <xdr:cNvPr id="3073" name="Picture 1" descr="ÖSKB Logo 2003 Rund gro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114300"/>
          <a:ext cx="1057275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7"/>
  <sheetViews>
    <sheetView showGridLines="0" zoomScale="61" workbookViewId="0">
      <selection activeCell="C3" sqref="C3:D3"/>
    </sheetView>
  </sheetViews>
  <sheetFormatPr baseColWidth="10"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33" customFormat="1" ht="45" customHeight="1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3" s="33" customFormat="1" ht="19.5" customHeight="1">
      <c r="A2" s="187" t="s">
        <v>1</v>
      </c>
      <c r="B2" s="187"/>
      <c r="C2" s="188"/>
      <c r="D2" s="188"/>
      <c r="F2" s="151" t="s">
        <v>2</v>
      </c>
      <c r="G2" s="152"/>
      <c r="H2" s="152"/>
      <c r="I2" s="152"/>
      <c r="J2" s="152"/>
      <c r="K2" s="152"/>
      <c r="L2" s="152"/>
      <c r="M2" s="153"/>
      <c r="N2" s="34"/>
      <c r="O2" s="34"/>
      <c r="P2" s="35"/>
      <c r="R2" s="144" t="s">
        <v>3</v>
      </c>
      <c r="S2" s="144"/>
      <c r="T2" s="144"/>
      <c r="U2" s="145"/>
      <c r="V2" s="145"/>
      <c r="W2" s="145"/>
      <c r="X2" s="145"/>
      <c r="Y2" s="145"/>
      <c r="Z2" s="145"/>
      <c r="AA2" s="145"/>
      <c r="AB2" s="145"/>
      <c r="AC2" s="145"/>
      <c r="AD2" s="36"/>
      <c r="AE2" s="37"/>
      <c r="AF2" s="37"/>
      <c r="AG2" s="37"/>
    </row>
    <row r="3" spans="1:33" s="33" customFormat="1" ht="19.5" customHeight="1">
      <c r="A3" s="187" t="s">
        <v>4</v>
      </c>
      <c r="B3" s="187"/>
      <c r="C3" s="189"/>
      <c r="D3" s="189"/>
      <c r="F3" s="148" t="s">
        <v>5</v>
      </c>
      <c r="G3" s="149"/>
      <c r="H3" s="149"/>
      <c r="I3" s="149"/>
      <c r="J3" s="149"/>
      <c r="K3" s="150"/>
      <c r="L3" s="154"/>
      <c r="M3" s="155"/>
      <c r="N3" s="34"/>
      <c r="O3" s="34"/>
      <c r="P3" s="35"/>
      <c r="R3" s="144" t="s">
        <v>6</v>
      </c>
      <c r="S3" s="144"/>
      <c r="T3" s="144"/>
      <c r="U3" s="125"/>
      <c r="V3" s="125"/>
      <c r="W3" s="125"/>
      <c r="X3" s="125"/>
      <c r="Y3" s="125"/>
      <c r="Z3" s="125"/>
      <c r="AA3" s="125"/>
      <c r="AB3" s="125"/>
      <c r="AC3" s="125"/>
      <c r="AD3" s="36"/>
      <c r="AE3" s="37"/>
      <c r="AF3" s="37"/>
      <c r="AG3" s="37"/>
    </row>
    <row r="4" spans="1:33" s="33" customFormat="1" ht="19.5" customHeight="1">
      <c r="A4" s="187" t="s">
        <v>7</v>
      </c>
      <c r="B4" s="187"/>
      <c r="C4" s="190"/>
      <c r="D4" s="190"/>
      <c r="F4" s="148" t="s">
        <v>8</v>
      </c>
      <c r="G4" s="149"/>
      <c r="H4" s="149"/>
      <c r="I4" s="149"/>
      <c r="J4" s="149"/>
      <c r="K4" s="150"/>
      <c r="L4" s="154" t="s">
        <v>39</v>
      </c>
      <c r="M4" s="155"/>
      <c r="N4" s="34"/>
      <c r="O4" s="34"/>
      <c r="P4" s="35"/>
      <c r="R4" s="144" t="s">
        <v>9</v>
      </c>
      <c r="S4" s="144"/>
      <c r="T4" s="144"/>
      <c r="U4" s="125"/>
      <c r="V4" s="125"/>
      <c r="W4" s="125"/>
      <c r="X4" s="125"/>
      <c r="Y4" s="125"/>
      <c r="Z4" s="125"/>
      <c r="AA4" s="125"/>
      <c r="AB4" s="125"/>
      <c r="AC4" s="125"/>
      <c r="AD4" s="36"/>
      <c r="AE4" s="37"/>
      <c r="AF4" s="37"/>
      <c r="AG4" s="37"/>
    </row>
    <row r="5" spans="1:33" s="39" customFormat="1" ht="6.75" customHeight="1" thickBo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8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s="39" customFormat="1" ht="23.1" customHeight="1" thickBot="1">
      <c r="A6" s="157" t="s">
        <v>10</v>
      </c>
      <c r="B6" s="158"/>
      <c r="C6" s="158"/>
      <c r="D6" s="158"/>
      <c r="E6" s="159"/>
      <c r="F6" s="156" t="s">
        <v>11</v>
      </c>
      <c r="G6" s="146"/>
      <c r="H6" s="147"/>
      <c r="I6" s="136"/>
      <c r="J6" s="143"/>
      <c r="K6" s="137"/>
      <c r="L6" s="146" t="s">
        <v>12</v>
      </c>
      <c r="M6" s="146"/>
      <c r="N6" s="147"/>
      <c r="O6" s="136"/>
      <c r="P6" s="137"/>
      <c r="Q6" s="33"/>
      <c r="R6" s="157" t="s">
        <v>13</v>
      </c>
      <c r="S6" s="158"/>
      <c r="T6" s="158"/>
      <c r="U6" s="158"/>
      <c r="V6" s="159"/>
      <c r="W6" s="156" t="s">
        <v>11</v>
      </c>
      <c r="X6" s="146"/>
      <c r="Y6" s="147"/>
      <c r="Z6" s="136"/>
      <c r="AA6" s="143"/>
      <c r="AB6" s="137"/>
      <c r="AC6" s="146" t="s">
        <v>12</v>
      </c>
      <c r="AD6" s="146"/>
      <c r="AE6" s="147"/>
      <c r="AF6" s="136"/>
      <c r="AG6" s="137"/>
    </row>
    <row r="7" spans="1:33" s="43" customFormat="1" ht="15.95" customHeight="1" thickBot="1">
      <c r="A7" s="40" t="s">
        <v>14</v>
      </c>
      <c r="B7" s="41" t="s">
        <v>15</v>
      </c>
      <c r="C7" s="130" t="s">
        <v>16</v>
      </c>
      <c r="D7" s="131"/>
      <c r="E7" s="41" t="s">
        <v>17</v>
      </c>
      <c r="F7" s="170" t="s">
        <v>18</v>
      </c>
      <c r="G7" s="170"/>
      <c r="H7" s="170" t="s">
        <v>19</v>
      </c>
      <c r="I7" s="170"/>
      <c r="J7" s="170" t="s">
        <v>20</v>
      </c>
      <c r="K7" s="170"/>
      <c r="L7" s="170" t="s">
        <v>21</v>
      </c>
      <c r="M7" s="130"/>
      <c r="N7" s="139" t="s">
        <v>22</v>
      </c>
      <c r="O7" s="140"/>
      <c r="P7" s="42" t="s">
        <v>51</v>
      </c>
      <c r="R7" s="40" t="s">
        <v>14</v>
      </c>
      <c r="S7" s="41" t="s">
        <v>15</v>
      </c>
      <c r="T7" s="130" t="s">
        <v>16</v>
      </c>
      <c r="U7" s="131"/>
      <c r="V7" s="41" t="s">
        <v>17</v>
      </c>
      <c r="W7" s="170" t="s">
        <v>18</v>
      </c>
      <c r="X7" s="170"/>
      <c r="Y7" s="170" t="s">
        <v>19</v>
      </c>
      <c r="Z7" s="170"/>
      <c r="AA7" s="170" t="s">
        <v>20</v>
      </c>
      <c r="AB7" s="170"/>
      <c r="AC7" s="170" t="s">
        <v>21</v>
      </c>
      <c r="AD7" s="130"/>
      <c r="AE7" s="139" t="s">
        <v>22</v>
      </c>
      <c r="AF7" s="140"/>
      <c r="AG7" s="42" t="s">
        <v>51</v>
      </c>
    </row>
    <row r="8" spans="1:33" s="39" customFormat="1" ht="21.95" customHeight="1">
      <c r="A8" s="171"/>
      <c r="B8" s="177"/>
      <c r="C8" s="173"/>
      <c r="D8" s="174"/>
      <c r="E8" s="128"/>
      <c r="F8" s="126"/>
      <c r="G8" s="127"/>
      <c r="H8" s="126"/>
      <c r="I8" s="127"/>
      <c r="J8" s="126"/>
      <c r="K8" s="127"/>
      <c r="L8" s="126"/>
      <c r="M8" s="169"/>
      <c r="N8" s="105">
        <f t="shared" ref="N8:N19" si="0">SUM(F8:M8)</f>
        <v>0</v>
      </c>
      <c r="O8" s="106"/>
      <c r="P8" s="141">
        <f>IF(N9&gt;AE9,1,IF(N9&lt;AE9,0,IF(N9=AE9,IF(N8&gt;AE8,1,IF(N8=AE8,0.5,)))))</f>
        <v>0.5</v>
      </c>
      <c r="Q8" s="44"/>
      <c r="R8" s="171"/>
      <c r="S8" s="128"/>
      <c r="T8" s="134"/>
      <c r="U8" s="135"/>
      <c r="V8" s="128"/>
      <c r="W8" s="126"/>
      <c r="X8" s="127"/>
      <c r="Y8" s="126"/>
      <c r="Z8" s="127"/>
      <c r="AA8" s="126"/>
      <c r="AB8" s="127"/>
      <c r="AC8" s="126"/>
      <c r="AD8" s="169"/>
      <c r="AE8" s="105">
        <f t="shared" ref="AE8:AE19" si="1">SUM(W8:AD8)</f>
        <v>0</v>
      </c>
      <c r="AF8" s="106"/>
      <c r="AG8" s="141">
        <f>IF(AE9&gt;N9,1,IF(AE9&lt;N9,0,IF(AE9=N9,IF(AE8&gt;N8,1,IF(AE8=N8,0.5,)))))</f>
        <v>0.5</v>
      </c>
    </row>
    <row r="9" spans="1:33" s="39" customFormat="1" ht="21.95" customHeight="1" thickBot="1">
      <c r="A9" s="70"/>
      <c r="B9" s="178"/>
      <c r="C9" s="175"/>
      <c r="D9" s="176"/>
      <c r="E9" s="129"/>
      <c r="F9" s="119">
        <f>IF(F8&gt;W8,1,IF(F8=W8,0.5,0))</f>
        <v>0.5</v>
      </c>
      <c r="G9" s="120"/>
      <c r="H9" s="119">
        <f>IF(H8&gt;Y8,1,IF(H8=Y8,0.5,0))</f>
        <v>0.5</v>
      </c>
      <c r="I9" s="120"/>
      <c r="J9" s="119">
        <f>IF(J8&gt;AA8,1,IF(J8=AA8,0.5,0))</f>
        <v>0.5</v>
      </c>
      <c r="K9" s="120"/>
      <c r="L9" s="119">
        <f>IF(L8&gt;AC8,1,IF(L8=AC8,0.5,0))</f>
        <v>0.5</v>
      </c>
      <c r="M9" s="120"/>
      <c r="N9" s="117">
        <f t="shared" si="0"/>
        <v>2</v>
      </c>
      <c r="O9" s="118"/>
      <c r="P9" s="172"/>
      <c r="Q9" s="44"/>
      <c r="R9" s="70"/>
      <c r="S9" s="129"/>
      <c r="T9" s="132"/>
      <c r="U9" s="133"/>
      <c r="V9" s="129"/>
      <c r="W9" s="119">
        <f>IF(W8&gt;F8,1,IF(W8=F8,0.5,0))</f>
        <v>0.5</v>
      </c>
      <c r="X9" s="120"/>
      <c r="Y9" s="119">
        <f>IF(Y8&gt;H8,1,IF(Y8=H8,0.5,0))</f>
        <v>0.5</v>
      </c>
      <c r="Z9" s="120"/>
      <c r="AA9" s="119">
        <f>IF(AA8&gt;J8,1,IF(AA8=J8,0.5,0))</f>
        <v>0.5</v>
      </c>
      <c r="AB9" s="120"/>
      <c r="AC9" s="119">
        <f>IF(AC8&gt;L8,1,IF(AC8=L8,0.5,0))</f>
        <v>0.5</v>
      </c>
      <c r="AD9" s="138"/>
      <c r="AE9" s="117">
        <f t="shared" si="1"/>
        <v>2</v>
      </c>
      <c r="AF9" s="118"/>
      <c r="AG9" s="142"/>
    </row>
    <row r="10" spans="1:33" s="39" customFormat="1" ht="21.95" customHeight="1">
      <c r="A10" s="171"/>
      <c r="B10" s="177"/>
      <c r="C10" s="173"/>
      <c r="D10" s="174"/>
      <c r="E10" s="128"/>
      <c r="F10" s="126"/>
      <c r="G10" s="127"/>
      <c r="H10" s="126"/>
      <c r="I10" s="127"/>
      <c r="J10" s="126"/>
      <c r="K10" s="127"/>
      <c r="L10" s="126"/>
      <c r="M10" s="169"/>
      <c r="N10" s="105">
        <f t="shared" si="0"/>
        <v>0</v>
      </c>
      <c r="O10" s="106"/>
      <c r="P10" s="141">
        <f>IF(N11&gt;AE11,1,IF(N11&lt;AE11,0,IF(N11=AE11,IF(N10&gt;AE10,1,IF(N10=AE10,0.5,)))))</f>
        <v>0.5</v>
      </c>
      <c r="Q10" s="44"/>
      <c r="R10" s="171"/>
      <c r="S10" s="128"/>
      <c r="T10" s="134"/>
      <c r="U10" s="135"/>
      <c r="V10" s="128"/>
      <c r="W10" s="126"/>
      <c r="X10" s="127"/>
      <c r="Y10" s="126"/>
      <c r="Z10" s="127"/>
      <c r="AA10" s="126"/>
      <c r="AB10" s="127"/>
      <c r="AC10" s="126"/>
      <c r="AD10" s="169"/>
      <c r="AE10" s="105">
        <f t="shared" si="1"/>
        <v>0</v>
      </c>
      <c r="AF10" s="106"/>
      <c r="AG10" s="141">
        <f>IF(AE11&gt;N11,1,IF(AE11&lt;N11,0,IF(AE11=N11,IF(AE10&gt;N10,1,IF(AE10=N10,0.5,)))))</f>
        <v>0.5</v>
      </c>
    </row>
    <row r="11" spans="1:33" s="39" customFormat="1" ht="21.95" customHeight="1" thickBot="1">
      <c r="A11" s="70"/>
      <c r="B11" s="178"/>
      <c r="C11" s="175"/>
      <c r="D11" s="176"/>
      <c r="E11" s="129"/>
      <c r="F11" s="119">
        <f>IF(F10&gt;W10,1,IF(F10=W10,0.5,0))</f>
        <v>0.5</v>
      </c>
      <c r="G11" s="120"/>
      <c r="H11" s="119">
        <f>IF(H10&gt;Y10,1,IF(H10=Y10,0.5,0))</f>
        <v>0.5</v>
      </c>
      <c r="I11" s="120"/>
      <c r="J11" s="119">
        <f>IF(J10&gt;AA10,1,IF(J10=AA10,0.5,0))</f>
        <v>0.5</v>
      </c>
      <c r="K11" s="120"/>
      <c r="L11" s="119">
        <f>IF(L10&gt;AC10,1,IF(L10=AC10,0.5,0))</f>
        <v>0.5</v>
      </c>
      <c r="M11" s="138"/>
      <c r="N11" s="117">
        <f t="shared" si="0"/>
        <v>2</v>
      </c>
      <c r="O11" s="118"/>
      <c r="P11" s="142"/>
      <c r="Q11" s="44"/>
      <c r="R11" s="70"/>
      <c r="S11" s="129"/>
      <c r="T11" s="132"/>
      <c r="U11" s="133"/>
      <c r="V11" s="129"/>
      <c r="W11" s="119">
        <f>IF(W10&gt;F10,1,IF(W10=F10,0.5,0))</f>
        <v>0.5</v>
      </c>
      <c r="X11" s="120"/>
      <c r="Y11" s="119">
        <f>IF(Y10&gt;H10,1,IF(Y10=H10,0.5,0))</f>
        <v>0.5</v>
      </c>
      <c r="Z11" s="120"/>
      <c r="AA11" s="119">
        <f>IF(AA10&gt;J10,1,IF(AA10=J10,0.5,0))</f>
        <v>0.5</v>
      </c>
      <c r="AB11" s="120"/>
      <c r="AC11" s="119">
        <f>IF(AC10&gt;L10,1,IF(AC10=L10,0.5,0))</f>
        <v>0.5</v>
      </c>
      <c r="AD11" s="138"/>
      <c r="AE11" s="117">
        <f t="shared" si="1"/>
        <v>2</v>
      </c>
      <c r="AF11" s="118"/>
      <c r="AG11" s="142"/>
    </row>
    <row r="12" spans="1:33" s="39" customFormat="1" ht="21.95" customHeight="1">
      <c r="A12" s="171"/>
      <c r="B12" s="177"/>
      <c r="C12" s="173"/>
      <c r="D12" s="174"/>
      <c r="E12" s="128"/>
      <c r="F12" s="126"/>
      <c r="G12" s="127"/>
      <c r="H12" s="126"/>
      <c r="I12" s="127"/>
      <c r="J12" s="126"/>
      <c r="K12" s="127"/>
      <c r="L12" s="126"/>
      <c r="M12" s="169"/>
      <c r="N12" s="105">
        <f t="shared" si="0"/>
        <v>0</v>
      </c>
      <c r="O12" s="106"/>
      <c r="P12" s="141">
        <f>IF(N13&gt;AE13,1,IF(N13&lt;AE13,0,IF(N13=AE13,IF(N12&gt;AE12,1,IF(N12=AE12,0.5,)))))</f>
        <v>0.5</v>
      </c>
      <c r="Q12" s="44"/>
      <c r="R12" s="171"/>
      <c r="S12" s="128"/>
      <c r="T12" s="134"/>
      <c r="U12" s="135"/>
      <c r="V12" s="128"/>
      <c r="W12" s="126"/>
      <c r="X12" s="127"/>
      <c r="Y12" s="126"/>
      <c r="Z12" s="127"/>
      <c r="AA12" s="126"/>
      <c r="AB12" s="127"/>
      <c r="AC12" s="126"/>
      <c r="AD12" s="169"/>
      <c r="AE12" s="105">
        <f t="shared" si="1"/>
        <v>0</v>
      </c>
      <c r="AF12" s="106"/>
      <c r="AG12" s="141">
        <f>IF(AE13&gt;N13,1,IF(AE13&lt;N13,0,IF(AE13=N13,IF(AE12&gt;N12,1,IF(AE12=N12,0.5,)))))</f>
        <v>0.5</v>
      </c>
    </row>
    <row r="13" spans="1:33" s="39" customFormat="1" ht="21.95" customHeight="1" thickBot="1">
      <c r="A13" s="70"/>
      <c r="B13" s="178"/>
      <c r="C13" s="175"/>
      <c r="D13" s="176"/>
      <c r="E13" s="129"/>
      <c r="F13" s="119">
        <f>IF(F12&gt;W12,1,IF(F12=W12,0.5,0))</f>
        <v>0.5</v>
      </c>
      <c r="G13" s="120"/>
      <c r="H13" s="119">
        <f>IF(H12&gt;Y12,1,IF(H12=Y12,0.5,0))</f>
        <v>0.5</v>
      </c>
      <c r="I13" s="120"/>
      <c r="J13" s="119">
        <f>IF(J12&gt;AA12,1,IF(J12=AA12,0.5,0))</f>
        <v>0.5</v>
      </c>
      <c r="K13" s="120"/>
      <c r="L13" s="119">
        <f>IF(L12&gt;AC12,1,IF(L12=AC12,0.5,0))</f>
        <v>0.5</v>
      </c>
      <c r="M13" s="138"/>
      <c r="N13" s="117">
        <f t="shared" si="0"/>
        <v>2</v>
      </c>
      <c r="O13" s="118"/>
      <c r="P13" s="142"/>
      <c r="Q13" s="44"/>
      <c r="R13" s="70"/>
      <c r="S13" s="129"/>
      <c r="T13" s="132"/>
      <c r="U13" s="133"/>
      <c r="V13" s="129"/>
      <c r="W13" s="119">
        <f>IF(W12&gt;F12,1,IF(W12=F12,0.5,0))</f>
        <v>0.5</v>
      </c>
      <c r="X13" s="120"/>
      <c r="Y13" s="119">
        <f>IF(Y12&gt;H12,1,IF(Y12=H12,0.5,0))</f>
        <v>0.5</v>
      </c>
      <c r="Z13" s="120"/>
      <c r="AA13" s="119">
        <f>IF(AA12&gt;J12,1,IF(AA12=J12,0.5,0))</f>
        <v>0.5</v>
      </c>
      <c r="AB13" s="120"/>
      <c r="AC13" s="119">
        <f>IF(AC12&gt;L12,1,IF(AC12=L12,0.5,0))</f>
        <v>0.5</v>
      </c>
      <c r="AD13" s="138"/>
      <c r="AE13" s="117">
        <f t="shared" si="1"/>
        <v>2</v>
      </c>
      <c r="AF13" s="118"/>
      <c r="AG13" s="142"/>
    </row>
    <row r="14" spans="1:33" s="39" customFormat="1" ht="21.95" customHeight="1">
      <c r="A14" s="171"/>
      <c r="B14" s="177"/>
      <c r="C14" s="173"/>
      <c r="D14" s="174"/>
      <c r="E14" s="128"/>
      <c r="F14" s="126"/>
      <c r="G14" s="127"/>
      <c r="H14" s="126"/>
      <c r="I14" s="127"/>
      <c r="J14" s="126"/>
      <c r="K14" s="127"/>
      <c r="L14" s="126"/>
      <c r="M14" s="169"/>
      <c r="N14" s="105">
        <f t="shared" si="0"/>
        <v>0</v>
      </c>
      <c r="O14" s="106"/>
      <c r="P14" s="141">
        <f>IF(N15&gt;AE15,1,IF(N15&lt;AE15,0,IF(N15=AE15,IF(N14&gt;AE14,1,IF(N14=AE14,0.5,)))))</f>
        <v>0.5</v>
      </c>
      <c r="Q14" s="44"/>
      <c r="R14" s="171"/>
      <c r="S14" s="128"/>
      <c r="T14" s="134"/>
      <c r="U14" s="135"/>
      <c r="V14" s="128"/>
      <c r="W14" s="126"/>
      <c r="X14" s="127"/>
      <c r="Y14" s="126"/>
      <c r="Z14" s="127"/>
      <c r="AA14" s="126"/>
      <c r="AB14" s="127"/>
      <c r="AC14" s="126"/>
      <c r="AD14" s="169"/>
      <c r="AE14" s="105">
        <f t="shared" si="1"/>
        <v>0</v>
      </c>
      <c r="AF14" s="106"/>
      <c r="AG14" s="141">
        <f>IF(AE15&gt;N15,1,IF(AE15&lt;N15,0,IF(AE15=N15,IF(AE14&gt;N14,1,IF(AE14=N14,0.5,)))))</f>
        <v>0.5</v>
      </c>
    </row>
    <row r="15" spans="1:33" s="39" customFormat="1" ht="21.95" customHeight="1" thickBot="1">
      <c r="A15" s="70"/>
      <c r="B15" s="178"/>
      <c r="C15" s="175"/>
      <c r="D15" s="176"/>
      <c r="E15" s="129"/>
      <c r="F15" s="119">
        <f>IF(F14&gt;W14,1,IF(F14=W14,0.5,0))</f>
        <v>0.5</v>
      </c>
      <c r="G15" s="120"/>
      <c r="H15" s="119">
        <f>IF(H14&gt;Y14,1,IF(H14=Y14,0.5,0))</f>
        <v>0.5</v>
      </c>
      <c r="I15" s="120"/>
      <c r="J15" s="119">
        <f>IF(J14&gt;AA14,1,IF(J14=AA14,0.5,0))</f>
        <v>0.5</v>
      </c>
      <c r="K15" s="120"/>
      <c r="L15" s="119">
        <f>IF(L14&gt;AC14,1,IF(L14=AC14,0.5,0))</f>
        <v>0.5</v>
      </c>
      <c r="M15" s="138"/>
      <c r="N15" s="117">
        <f t="shared" si="0"/>
        <v>2</v>
      </c>
      <c r="O15" s="118"/>
      <c r="P15" s="142"/>
      <c r="Q15" s="44"/>
      <c r="R15" s="70"/>
      <c r="S15" s="129"/>
      <c r="T15" s="132"/>
      <c r="U15" s="133"/>
      <c r="V15" s="129"/>
      <c r="W15" s="119">
        <f>IF(W14&gt;F14,1,IF(W14=F14,0.5,0))</f>
        <v>0.5</v>
      </c>
      <c r="X15" s="120"/>
      <c r="Y15" s="119">
        <f>IF(Y14&gt;H14,1,IF(Y14=H14,0.5,0))</f>
        <v>0.5</v>
      </c>
      <c r="Z15" s="120"/>
      <c r="AA15" s="119">
        <f>IF(AA14&gt;J14,1,IF(AA14=J14,0.5,0))</f>
        <v>0.5</v>
      </c>
      <c r="AB15" s="120"/>
      <c r="AC15" s="119">
        <f>IF(AC14&gt;L14,1,IF(AC14=L14,0.5,0))</f>
        <v>0.5</v>
      </c>
      <c r="AD15" s="138"/>
      <c r="AE15" s="117">
        <f t="shared" si="1"/>
        <v>2</v>
      </c>
      <c r="AF15" s="118"/>
      <c r="AG15" s="142"/>
    </row>
    <row r="16" spans="1:33" s="39" customFormat="1" ht="21.95" customHeight="1">
      <c r="A16" s="171"/>
      <c r="B16" s="177"/>
      <c r="C16" s="173"/>
      <c r="D16" s="174"/>
      <c r="E16" s="128"/>
      <c r="F16" s="126"/>
      <c r="G16" s="127"/>
      <c r="H16" s="126"/>
      <c r="I16" s="127"/>
      <c r="J16" s="126"/>
      <c r="K16" s="127"/>
      <c r="L16" s="126"/>
      <c r="M16" s="169"/>
      <c r="N16" s="105">
        <f t="shared" si="0"/>
        <v>0</v>
      </c>
      <c r="O16" s="106"/>
      <c r="P16" s="141">
        <f>IF(N17&gt;AE17,1,IF(N17&lt;AE17,0,IF(N17=AE17,IF(N16&gt;AE16,1,IF(N16=AE16,0.5,)))))</f>
        <v>0.5</v>
      </c>
      <c r="Q16" s="44"/>
      <c r="R16" s="171"/>
      <c r="S16" s="128"/>
      <c r="T16" s="134"/>
      <c r="U16" s="135"/>
      <c r="V16" s="128"/>
      <c r="W16" s="126"/>
      <c r="X16" s="127"/>
      <c r="Y16" s="126"/>
      <c r="Z16" s="127"/>
      <c r="AA16" s="126"/>
      <c r="AB16" s="127"/>
      <c r="AC16" s="126"/>
      <c r="AD16" s="169"/>
      <c r="AE16" s="105">
        <f t="shared" si="1"/>
        <v>0</v>
      </c>
      <c r="AF16" s="106"/>
      <c r="AG16" s="141">
        <f>IF(AE17&gt;N17,1,IF(AE17&lt;N17,0,IF(AE17=N17,IF(AE16&gt;N16,1,IF(AE16=N16,0.5,)))))</f>
        <v>0.5</v>
      </c>
    </row>
    <row r="17" spans="1:33" s="39" customFormat="1" ht="21.95" customHeight="1" thickBot="1">
      <c r="A17" s="70"/>
      <c r="B17" s="178"/>
      <c r="C17" s="175"/>
      <c r="D17" s="176"/>
      <c r="E17" s="129"/>
      <c r="F17" s="119">
        <f>IF(F16&gt;W16,1,IF(F16=W16,0.5,0))</f>
        <v>0.5</v>
      </c>
      <c r="G17" s="120"/>
      <c r="H17" s="119">
        <f>IF(H16&gt;Y16,1,IF(H16=Y16,0.5,0))</f>
        <v>0.5</v>
      </c>
      <c r="I17" s="120"/>
      <c r="J17" s="119">
        <f>IF(J16&gt;AA16,1,IF(J16=AA16,0.5,0))</f>
        <v>0.5</v>
      </c>
      <c r="K17" s="120"/>
      <c r="L17" s="119">
        <f>IF(L16&gt;AC16,1,IF(L16=AC16,0.5,0))</f>
        <v>0.5</v>
      </c>
      <c r="M17" s="138"/>
      <c r="N17" s="117">
        <f t="shared" si="0"/>
        <v>2</v>
      </c>
      <c r="O17" s="118"/>
      <c r="P17" s="142"/>
      <c r="Q17" s="44"/>
      <c r="R17" s="70"/>
      <c r="S17" s="129"/>
      <c r="T17" s="132"/>
      <c r="U17" s="133"/>
      <c r="V17" s="129"/>
      <c r="W17" s="119">
        <f>IF(W16&gt;F16,1,IF(W16=F16,0.5,0))</f>
        <v>0.5</v>
      </c>
      <c r="X17" s="120"/>
      <c r="Y17" s="119">
        <f>IF(Y16&gt;H16,1,IF(Y16=H16,0.5,0))</f>
        <v>0.5</v>
      </c>
      <c r="Z17" s="120"/>
      <c r="AA17" s="119">
        <f>IF(AA16&gt;J16,1,IF(AA16=J16,0.5,0))</f>
        <v>0.5</v>
      </c>
      <c r="AB17" s="120"/>
      <c r="AC17" s="119">
        <f>IF(AC16&gt;L16,1,IF(AC16=L16,0.5,0))</f>
        <v>0.5</v>
      </c>
      <c r="AD17" s="138"/>
      <c r="AE17" s="117">
        <f t="shared" si="1"/>
        <v>2</v>
      </c>
      <c r="AF17" s="118"/>
      <c r="AG17" s="142"/>
    </row>
    <row r="18" spans="1:33" s="39" customFormat="1" ht="21.95" customHeight="1">
      <c r="A18" s="171"/>
      <c r="B18" s="177"/>
      <c r="C18" s="173"/>
      <c r="D18" s="174"/>
      <c r="E18" s="128"/>
      <c r="F18" s="126"/>
      <c r="G18" s="127"/>
      <c r="H18" s="126"/>
      <c r="I18" s="127"/>
      <c r="J18" s="126"/>
      <c r="K18" s="127"/>
      <c r="L18" s="126"/>
      <c r="M18" s="169"/>
      <c r="N18" s="105">
        <f t="shared" si="0"/>
        <v>0</v>
      </c>
      <c r="O18" s="106"/>
      <c r="P18" s="141">
        <f>IF(N19&gt;AE19,1,IF(N19&lt;AE19,0,IF(N19=AE19,IF(N18&gt;AE18,1,IF(N18=AE18,0.5,)))))</f>
        <v>0.5</v>
      </c>
      <c r="Q18" s="44"/>
      <c r="R18" s="171"/>
      <c r="S18" s="128"/>
      <c r="T18" s="134"/>
      <c r="U18" s="135"/>
      <c r="V18" s="128"/>
      <c r="W18" s="126"/>
      <c r="X18" s="127"/>
      <c r="Y18" s="126"/>
      <c r="Z18" s="127"/>
      <c r="AA18" s="126"/>
      <c r="AB18" s="127"/>
      <c r="AC18" s="126"/>
      <c r="AD18" s="169"/>
      <c r="AE18" s="105">
        <f t="shared" si="1"/>
        <v>0</v>
      </c>
      <c r="AF18" s="106"/>
      <c r="AG18" s="141">
        <f>IF(AE19&gt;N19,1,IF(AE19&lt;N19,0,IF(AE19=N19,IF(AE18&gt;N18,1,IF(AE18=N18,0.5,)))))</f>
        <v>0.5</v>
      </c>
    </row>
    <row r="19" spans="1:33" s="39" customFormat="1" ht="21.95" customHeight="1" thickBot="1">
      <c r="A19" s="70"/>
      <c r="B19" s="178"/>
      <c r="C19" s="175"/>
      <c r="D19" s="176"/>
      <c r="E19" s="129"/>
      <c r="F19" s="119">
        <f>IF(F18&gt;W18,1,IF(F18=W18,0.5,0))</f>
        <v>0.5</v>
      </c>
      <c r="G19" s="120"/>
      <c r="H19" s="119">
        <f>IF(H18&gt;Y18,1,IF(H18=Y18,0.5,0))</f>
        <v>0.5</v>
      </c>
      <c r="I19" s="120"/>
      <c r="J19" s="119">
        <f>IF(J18&gt;AA18,1,IF(J18=AA18,0.5,0))</f>
        <v>0.5</v>
      </c>
      <c r="K19" s="120"/>
      <c r="L19" s="119">
        <f>IF(L18&gt;AC18,1,IF(L18=AC18,0.5,0))</f>
        <v>0.5</v>
      </c>
      <c r="M19" s="120"/>
      <c r="N19" s="117">
        <f t="shared" si="0"/>
        <v>2</v>
      </c>
      <c r="O19" s="118"/>
      <c r="P19" s="142"/>
      <c r="Q19" s="44"/>
      <c r="R19" s="70"/>
      <c r="S19" s="129"/>
      <c r="T19" s="132"/>
      <c r="U19" s="133"/>
      <c r="V19" s="129"/>
      <c r="W19" s="119">
        <f>IF(W18&gt;F18,1,IF(W18=F18,0.5,0))</f>
        <v>0.5</v>
      </c>
      <c r="X19" s="120"/>
      <c r="Y19" s="119">
        <f>IF(Y18&gt;H18,1,IF(Y18=H18,0.5,0))</f>
        <v>0.5</v>
      </c>
      <c r="Z19" s="120"/>
      <c r="AA19" s="119">
        <f>IF(AA18&gt;J18,1,IF(AA18=J18,0.5,0))</f>
        <v>0.5</v>
      </c>
      <c r="AB19" s="120"/>
      <c r="AC19" s="119">
        <f>IF(AC18&gt;L18,1,IF(AC18=L18,0.5,0))</f>
        <v>0.5</v>
      </c>
      <c r="AD19" s="138"/>
      <c r="AE19" s="117">
        <f t="shared" si="1"/>
        <v>2</v>
      </c>
      <c r="AF19" s="118"/>
      <c r="AG19" s="142"/>
    </row>
    <row r="20" spans="1:33" s="39" customFormat="1" ht="12.75" customHeight="1">
      <c r="A20" s="171"/>
      <c r="B20" s="123"/>
      <c r="C20" s="165" t="s">
        <v>23</v>
      </c>
      <c r="D20" s="166"/>
      <c r="E20" s="73" t="s">
        <v>24</v>
      </c>
      <c r="F20" s="67"/>
      <c r="G20" s="67"/>
      <c r="H20" s="107" t="s">
        <v>25</v>
      </c>
      <c r="I20" s="107"/>
      <c r="J20" s="107"/>
      <c r="K20" s="111"/>
      <c r="L20" s="111"/>
      <c r="M20" s="111"/>
      <c r="N20" s="111"/>
      <c r="O20" s="111"/>
      <c r="P20" s="112"/>
      <c r="Q20" s="33"/>
      <c r="R20" s="171"/>
      <c r="S20" s="123"/>
      <c r="T20" s="165" t="s">
        <v>23</v>
      </c>
      <c r="U20" s="166"/>
      <c r="V20" s="73" t="s">
        <v>24</v>
      </c>
      <c r="W20" s="67"/>
      <c r="X20" s="67"/>
      <c r="Y20" s="107" t="s">
        <v>25</v>
      </c>
      <c r="Z20" s="107"/>
      <c r="AA20" s="107"/>
      <c r="AB20" s="111"/>
      <c r="AC20" s="111"/>
      <c r="AD20" s="111"/>
      <c r="AE20" s="111"/>
      <c r="AF20" s="111"/>
      <c r="AG20" s="112"/>
    </row>
    <row r="21" spans="1:33" s="39" customFormat="1" ht="16.5" customHeight="1">
      <c r="A21" s="179"/>
      <c r="B21" s="124"/>
      <c r="C21" s="182"/>
      <c r="D21" s="183"/>
      <c r="E21" s="74"/>
      <c r="F21" s="68"/>
      <c r="G21" s="68"/>
      <c r="H21" s="108"/>
      <c r="I21" s="108"/>
      <c r="J21" s="108"/>
      <c r="K21" s="113"/>
      <c r="L21" s="113"/>
      <c r="M21" s="113"/>
      <c r="N21" s="113"/>
      <c r="O21" s="113"/>
      <c r="P21" s="114"/>
      <c r="Q21" s="33"/>
      <c r="R21" s="179"/>
      <c r="S21" s="124"/>
      <c r="T21" s="182"/>
      <c r="U21" s="184"/>
      <c r="V21" s="74"/>
      <c r="W21" s="68"/>
      <c r="X21" s="68"/>
      <c r="Y21" s="108"/>
      <c r="Z21" s="108"/>
      <c r="AA21" s="108"/>
      <c r="AB21" s="113"/>
      <c r="AC21" s="113"/>
      <c r="AD21" s="113"/>
      <c r="AE21" s="113"/>
      <c r="AF21" s="113"/>
      <c r="AG21" s="114"/>
    </row>
    <row r="22" spans="1:33" s="39" customFormat="1" ht="12.75" customHeight="1">
      <c r="A22" s="69"/>
      <c r="B22" s="71"/>
      <c r="C22" s="180" t="s">
        <v>23</v>
      </c>
      <c r="D22" s="181"/>
      <c r="E22" s="75" t="s">
        <v>24</v>
      </c>
      <c r="F22" s="101"/>
      <c r="G22" s="101"/>
      <c r="H22" s="109" t="s">
        <v>25</v>
      </c>
      <c r="I22" s="109"/>
      <c r="J22" s="109"/>
      <c r="K22" s="160"/>
      <c r="L22" s="160"/>
      <c r="M22" s="160"/>
      <c r="N22" s="160"/>
      <c r="O22" s="160"/>
      <c r="P22" s="161"/>
      <c r="Q22" s="33"/>
      <c r="R22" s="69"/>
      <c r="S22" s="71"/>
      <c r="T22" s="180" t="s">
        <v>23</v>
      </c>
      <c r="U22" s="181"/>
      <c r="V22" s="75" t="s">
        <v>24</v>
      </c>
      <c r="W22" s="101"/>
      <c r="X22" s="101"/>
      <c r="Y22" s="109" t="s">
        <v>25</v>
      </c>
      <c r="Z22" s="109"/>
      <c r="AA22" s="109"/>
      <c r="AB22" s="160"/>
      <c r="AC22" s="160"/>
      <c r="AD22" s="160"/>
      <c r="AE22" s="160"/>
      <c r="AF22" s="160"/>
      <c r="AG22" s="161"/>
    </row>
    <row r="23" spans="1:33" s="39" customFormat="1" ht="16.5" customHeight="1" thickBot="1">
      <c r="A23" s="70"/>
      <c r="B23" s="72"/>
      <c r="C23" s="167"/>
      <c r="D23" s="168"/>
      <c r="E23" s="76"/>
      <c r="F23" s="102"/>
      <c r="G23" s="102"/>
      <c r="H23" s="110"/>
      <c r="I23" s="110"/>
      <c r="J23" s="110"/>
      <c r="K23" s="162"/>
      <c r="L23" s="162"/>
      <c r="M23" s="162"/>
      <c r="N23" s="162"/>
      <c r="O23" s="162"/>
      <c r="P23" s="163"/>
      <c r="Q23" s="33"/>
      <c r="R23" s="70"/>
      <c r="S23" s="72"/>
      <c r="T23" s="167"/>
      <c r="U23" s="168"/>
      <c r="V23" s="76"/>
      <c r="W23" s="102"/>
      <c r="X23" s="102"/>
      <c r="Y23" s="110"/>
      <c r="Z23" s="110"/>
      <c r="AA23" s="110"/>
      <c r="AB23" s="162"/>
      <c r="AC23" s="162"/>
      <c r="AD23" s="162"/>
      <c r="AE23" s="162"/>
      <c r="AF23" s="162"/>
      <c r="AG23" s="163"/>
    </row>
    <row r="24" spans="1:33" s="39" customFormat="1" ht="6.75" customHeight="1" thickBo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s="47" customFormat="1" ht="24.95" customHeight="1">
      <c r="A25" s="91" t="s">
        <v>26</v>
      </c>
      <c r="B25" s="92"/>
      <c r="C25" s="93"/>
      <c r="D25" s="45">
        <f>SUM(N8,N10,N12,N14,N16,N18)</f>
        <v>0</v>
      </c>
      <c r="E25" s="97">
        <f>D25/6</f>
        <v>0</v>
      </c>
      <c r="F25" s="98"/>
      <c r="G25" s="99">
        <f>SUM(E8,E10,E12,E14,E16,E18)</f>
        <v>0</v>
      </c>
      <c r="H25" s="100"/>
      <c r="I25" s="78" t="s">
        <v>51</v>
      </c>
      <c r="J25" s="79"/>
      <c r="K25" s="79"/>
      <c r="L25" s="79"/>
      <c r="M25" s="79"/>
      <c r="N25" s="79"/>
      <c r="O25" s="80"/>
      <c r="P25" s="141">
        <f>IF(D25&gt;U25,2,IF(D25&lt;U25,0,IF(D25=U25,1,)))</f>
        <v>1</v>
      </c>
      <c r="Q25" s="46"/>
      <c r="R25" s="91" t="s">
        <v>26</v>
      </c>
      <c r="S25" s="92"/>
      <c r="T25" s="93"/>
      <c r="U25" s="45">
        <f>SUM(AE8,AE10,AE12,AE14,AE16,AE18)</f>
        <v>0</v>
      </c>
      <c r="V25" s="97">
        <f>U25/6</f>
        <v>0</v>
      </c>
      <c r="W25" s="98"/>
      <c r="X25" s="99">
        <f>SUM(V8,V10,V12,V14,V16,V18)</f>
        <v>0</v>
      </c>
      <c r="Y25" s="100"/>
      <c r="Z25" s="78" t="s">
        <v>51</v>
      </c>
      <c r="AA25" s="79"/>
      <c r="AB25" s="79"/>
      <c r="AC25" s="79"/>
      <c r="AD25" s="79"/>
      <c r="AE25" s="79"/>
      <c r="AF25" s="80"/>
      <c r="AG25" s="141">
        <f>IF(U25&gt;D25,2,IF(U25&lt;D25,0,IF(U25=D25,1,)))</f>
        <v>1</v>
      </c>
    </row>
    <row r="26" spans="1:33" s="47" customFormat="1" ht="10.15" customHeight="1" thickBot="1">
      <c r="A26" s="94"/>
      <c r="B26" s="95"/>
      <c r="C26" s="96"/>
      <c r="D26" s="48" t="s">
        <v>27</v>
      </c>
      <c r="E26" s="115" t="s">
        <v>28</v>
      </c>
      <c r="F26" s="116"/>
      <c r="G26" s="103" t="s">
        <v>17</v>
      </c>
      <c r="H26" s="104"/>
      <c r="I26" s="81"/>
      <c r="J26" s="82"/>
      <c r="K26" s="82"/>
      <c r="L26" s="82"/>
      <c r="M26" s="82"/>
      <c r="N26" s="82"/>
      <c r="O26" s="83"/>
      <c r="P26" s="142"/>
      <c r="Q26" s="33"/>
      <c r="R26" s="94"/>
      <c r="S26" s="95"/>
      <c r="T26" s="96"/>
      <c r="U26" s="48" t="s">
        <v>27</v>
      </c>
      <c r="V26" s="115" t="s">
        <v>28</v>
      </c>
      <c r="W26" s="116"/>
      <c r="X26" s="103" t="s">
        <v>17</v>
      </c>
      <c r="Y26" s="104"/>
      <c r="Z26" s="81"/>
      <c r="AA26" s="82"/>
      <c r="AB26" s="82"/>
      <c r="AC26" s="82"/>
      <c r="AD26" s="82"/>
      <c r="AE26" s="82"/>
      <c r="AF26" s="83"/>
      <c r="AG26" s="142"/>
    </row>
    <row r="27" spans="1:33" s="47" customFormat="1" ht="6" customHeight="1">
      <c r="A27" s="33"/>
      <c r="B27" s="33"/>
      <c r="C27" s="33"/>
      <c r="D27" s="33"/>
      <c r="E27" s="49"/>
      <c r="F27" s="49"/>
      <c r="G27" s="49"/>
      <c r="H27" s="49"/>
      <c r="I27" s="49"/>
      <c r="J27" s="49"/>
      <c r="K27" s="49"/>
      <c r="L27" s="49"/>
      <c r="M27" s="49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47" customFormat="1" ht="28.5" customHeight="1">
      <c r="A28" s="212"/>
      <c r="B28" s="212"/>
      <c r="C28" s="212"/>
      <c r="D28" s="212"/>
      <c r="E28" s="212"/>
      <c r="F28" s="212"/>
      <c r="G28" s="212"/>
      <c r="H28" s="212"/>
      <c r="I28" s="212"/>
      <c r="J28" s="36"/>
      <c r="K28" s="36"/>
      <c r="L28" s="36"/>
      <c r="M28" s="36"/>
      <c r="N28" s="50"/>
      <c r="O28" s="121">
        <f>SUM(N9,N11,N13,N15,N17,N19)</f>
        <v>12</v>
      </c>
      <c r="P28" s="122"/>
      <c r="Q28" s="51"/>
      <c r="R28" s="121">
        <f>SUM(AE9,AE11,AE13,AE15,AE17,AE19)</f>
        <v>12</v>
      </c>
      <c r="S28" s="122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</row>
    <row r="29" spans="1:33" s="47" customFormat="1" ht="18" customHeight="1" thickBot="1">
      <c r="A29" s="213"/>
      <c r="B29" s="213"/>
      <c r="C29" s="213"/>
      <c r="D29" s="213"/>
      <c r="E29" s="213"/>
      <c r="F29" s="213"/>
      <c r="G29" s="213"/>
      <c r="H29" s="213"/>
      <c r="I29" s="213"/>
      <c r="J29" s="49"/>
      <c r="K29" s="49"/>
      <c r="L29" s="49"/>
      <c r="M29" s="49"/>
      <c r="N29" s="49"/>
      <c r="P29" s="36"/>
      <c r="Q29" s="35" t="s">
        <v>29</v>
      </c>
      <c r="R29" s="36"/>
      <c r="S29" s="36"/>
      <c r="T29" s="52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</row>
    <row r="30" spans="1:33" s="47" customFormat="1" ht="17.25" customHeight="1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49"/>
      <c r="K30" s="49"/>
      <c r="L30" s="49"/>
      <c r="M30" s="49"/>
      <c r="N30" s="49"/>
      <c r="O30" s="215">
        <f>SUM(P8,P10,P12,P14,P16,P18,P25)</f>
        <v>4</v>
      </c>
      <c r="P30" s="216"/>
      <c r="Q30" s="35"/>
      <c r="R30" s="215">
        <f>SUM(AG8,AG10,AG12,AG14,AG16,AG18,AG25)</f>
        <v>4</v>
      </c>
      <c r="S30" s="216"/>
      <c r="T30" s="52"/>
      <c r="U30" s="77" t="s">
        <v>13</v>
      </c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</row>
    <row r="31" spans="1:33" s="39" customFormat="1" ht="18.75" customHeight="1" thickBot="1">
      <c r="A31" s="193"/>
      <c r="B31" s="193"/>
      <c r="C31" s="193"/>
      <c r="D31" s="193"/>
      <c r="E31" s="193"/>
      <c r="F31" s="193"/>
      <c r="G31" s="193"/>
      <c r="H31" s="193"/>
      <c r="I31" s="193"/>
      <c r="J31" s="49"/>
      <c r="K31" s="49"/>
      <c r="L31" s="49"/>
      <c r="M31" s="49"/>
      <c r="N31" s="49"/>
      <c r="O31" s="217"/>
      <c r="P31" s="218"/>
      <c r="Q31" s="53"/>
      <c r="R31" s="217"/>
      <c r="S31" s="218"/>
      <c r="T31" s="49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</row>
    <row r="32" spans="1:33" s="54" customFormat="1" ht="18" customHeight="1">
      <c r="A32" s="194"/>
      <c r="B32" s="194"/>
      <c r="C32" s="194"/>
      <c r="D32" s="194"/>
      <c r="E32" s="194"/>
      <c r="F32" s="194"/>
      <c r="G32" s="194"/>
      <c r="H32" s="194"/>
      <c r="I32" s="194"/>
      <c r="J32" s="49"/>
      <c r="L32" s="55"/>
      <c r="M32" s="55"/>
      <c r="N32" s="55"/>
      <c r="O32" s="55"/>
      <c r="P32" s="55"/>
      <c r="Q32" s="35" t="s">
        <v>30</v>
      </c>
      <c r="R32" s="55"/>
      <c r="S32" s="55"/>
      <c r="T32" s="3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</row>
    <row r="33" spans="1:33" s="39" customFormat="1" ht="16.5" customHeight="1" thickBot="1">
      <c r="A33" s="164" t="s">
        <v>31</v>
      </c>
      <c r="B33" s="164"/>
      <c r="C33" s="164"/>
      <c r="D33" s="164"/>
      <c r="E33" s="164"/>
      <c r="F33" s="164"/>
      <c r="G33" s="164"/>
      <c r="H33" s="164"/>
      <c r="I33" s="164"/>
      <c r="J33" s="49"/>
      <c r="K33" s="49"/>
      <c r="L33" s="49"/>
      <c r="M33" s="49"/>
      <c r="N33" s="49"/>
      <c r="O33" s="49"/>
      <c r="P33" s="56"/>
      <c r="Q33" s="49"/>
      <c r="R33" s="49"/>
      <c r="S33" s="49"/>
      <c r="T33" s="49"/>
      <c r="U33" s="164" t="s">
        <v>31</v>
      </c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</row>
    <row r="34" spans="1:33" s="39" customFormat="1" ht="16.5" customHeight="1" thickTop="1">
      <c r="A34" s="198"/>
      <c r="B34" s="199"/>
      <c r="C34" s="199"/>
      <c r="D34" s="200"/>
      <c r="E34" s="204"/>
      <c r="F34" s="205"/>
      <c r="G34" s="204"/>
      <c r="H34" s="208"/>
      <c r="I34" s="205"/>
      <c r="L34" s="214"/>
      <c r="M34" s="214"/>
      <c r="N34" s="214"/>
      <c r="O34" s="87">
        <f>IF(O30&gt;R30,2,IF(O30&lt;R30,0,IF(O30=R30,1,)))</f>
        <v>1</v>
      </c>
      <c r="P34" s="88"/>
      <c r="R34" s="87">
        <f>IF(R30&gt;O30,2,IF(R30&lt;O30,0,IF(R30=O30,1,)))</f>
        <v>1</v>
      </c>
      <c r="S34" s="88"/>
      <c r="T34" s="85"/>
      <c r="U34" s="195"/>
      <c r="V34" s="195"/>
      <c r="W34" s="195"/>
      <c r="X34" s="195"/>
      <c r="Y34" s="195"/>
      <c r="Z34" s="55"/>
      <c r="AA34" s="33"/>
      <c r="AB34" s="33"/>
      <c r="AC34" s="33"/>
      <c r="AD34" s="33"/>
      <c r="AE34" s="191" t="s">
        <v>32</v>
      </c>
      <c r="AF34" s="192"/>
      <c r="AG34" s="57" t="s">
        <v>33</v>
      </c>
    </row>
    <row r="35" spans="1:33" s="39" customFormat="1" ht="17.25" customHeight="1" thickBot="1">
      <c r="A35" s="201"/>
      <c r="B35" s="202"/>
      <c r="C35" s="202"/>
      <c r="D35" s="203"/>
      <c r="E35" s="206"/>
      <c r="F35" s="207"/>
      <c r="G35" s="206"/>
      <c r="H35" s="209"/>
      <c r="I35" s="207"/>
      <c r="L35" s="214"/>
      <c r="M35" s="214"/>
      <c r="N35" s="214"/>
      <c r="O35" s="89"/>
      <c r="P35" s="90"/>
      <c r="R35" s="89"/>
      <c r="S35" s="90"/>
      <c r="T35" s="85"/>
      <c r="U35" s="195"/>
      <c r="V35" s="195"/>
      <c r="W35" s="195"/>
      <c r="X35" s="195"/>
      <c r="Y35" s="195"/>
      <c r="AA35" s="58" t="s">
        <v>34</v>
      </c>
      <c r="AB35" s="59"/>
      <c r="AC35" s="59"/>
      <c r="AD35" s="60"/>
      <c r="AE35" s="196"/>
      <c r="AF35" s="197"/>
      <c r="AG35" s="29"/>
    </row>
    <row r="36" spans="1:33" s="39" customFormat="1" ht="17.25" customHeight="1" thickTop="1">
      <c r="A36" s="62" t="s">
        <v>49</v>
      </c>
      <c r="B36" s="63"/>
      <c r="C36" s="63"/>
      <c r="D36" s="64"/>
      <c r="E36" s="65" t="s">
        <v>36</v>
      </c>
      <c r="F36" s="66"/>
      <c r="G36" s="62" t="s">
        <v>37</v>
      </c>
      <c r="H36" s="63"/>
      <c r="I36" s="64"/>
      <c r="L36" s="84"/>
      <c r="M36" s="84"/>
      <c r="N36" s="61"/>
      <c r="O36" s="86" t="s">
        <v>48</v>
      </c>
      <c r="P36" s="86"/>
      <c r="Q36" s="86"/>
      <c r="R36" s="86"/>
      <c r="S36" s="86"/>
      <c r="T36" s="84" t="s">
        <v>50</v>
      </c>
      <c r="U36" s="84"/>
      <c r="V36" s="84"/>
      <c r="W36" s="84"/>
      <c r="X36" s="84"/>
      <c r="Y36" s="84"/>
      <c r="AA36" s="58" t="s">
        <v>38</v>
      </c>
      <c r="AB36" s="59"/>
      <c r="AC36" s="59"/>
      <c r="AD36" s="60"/>
      <c r="AE36" s="196"/>
      <c r="AF36" s="197"/>
      <c r="AG36" s="29"/>
    </row>
    <row r="37" spans="1:33" ht="13.5" customHeight="1">
      <c r="A37" s="15"/>
      <c r="AG37" s="28"/>
    </row>
  </sheetData>
  <sheetProtection sheet="1" formatCells="0" formatColumns="0" formatRows="0" insertColumns="0" insertRows="0" insertHyperlinks="0" deleteColumns="0" deleteRows="0" sort="0" autoFilter="0" pivotTables="0"/>
  <mergeCells count="308">
    <mergeCell ref="AE36:AF36"/>
    <mergeCell ref="U28:AG29"/>
    <mergeCell ref="A28:I29"/>
    <mergeCell ref="L34:M35"/>
    <mergeCell ref="N34:N35"/>
    <mergeCell ref="O30:P31"/>
    <mergeCell ref="L36:M36"/>
    <mergeCell ref="R30:S31"/>
    <mergeCell ref="A31:I32"/>
    <mergeCell ref="U30:AG30"/>
    <mergeCell ref="A14:A15"/>
    <mergeCell ref="AE34:AF34"/>
    <mergeCell ref="U31:AG32"/>
    <mergeCell ref="A33:I33"/>
    <mergeCell ref="U34:Y35"/>
    <mergeCell ref="AE35:AF35"/>
    <mergeCell ref="O34:P35"/>
    <mergeCell ref="A34:D35"/>
    <mergeCell ref="E34:F35"/>
    <mergeCell ref="G34:I35"/>
    <mergeCell ref="A2:B2"/>
    <mergeCell ref="A3:B3"/>
    <mergeCell ref="A4:B4"/>
    <mergeCell ref="C2:D2"/>
    <mergeCell ref="C3:D3"/>
    <mergeCell ref="C4:D4"/>
    <mergeCell ref="Y18:Z18"/>
    <mergeCell ref="T18:U18"/>
    <mergeCell ref="V18:V19"/>
    <mergeCell ref="Y19:Z19"/>
    <mergeCell ref="W18:X18"/>
    <mergeCell ref="S14:S15"/>
    <mergeCell ref="P14:P15"/>
    <mergeCell ref="R16:R17"/>
    <mergeCell ref="Y16:Z16"/>
    <mergeCell ref="P16:P17"/>
    <mergeCell ref="W17:X17"/>
    <mergeCell ref="Y17:Z17"/>
    <mergeCell ref="R14:R15"/>
    <mergeCell ref="T19:U19"/>
    <mergeCell ref="S18:S19"/>
    <mergeCell ref="A1:AG1"/>
    <mergeCell ref="H17:I17"/>
    <mergeCell ref="R12:R13"/>
    <mergeCell ref="R18:R19"/>
    <mergeCell ref="L19:M19"/>
    <mergeCell ref="J14:K14"/>
    <mergeCell ref="L14:M14"/>
    <mergeCell ref="S16:S17"/>
    <mergeCell ref="F17:G17"/>
    <mergeCell ref="L18:M18"/>
    <mergeCell ref="L17:M17"/>
    <mergeCell ref="F19:G19"/>
    <mergeCell ref="H19:I19"/>
    <mergeCell ref="H18:I18"/>
    <mergeCell ref="H16:I16"/>
    <mergeCell ref="F14:G14"/>
    <mergeCell ref="J15:K15"/>
    <mergeCell ref="L15:M15"/>
    <mergeCell ref="J16:K16"/>
    <mergeCell ref="L16:M16"/>
    <mergeCell ref="B16:B17"/>
    <mergeCell ref="B18:B19"/>
    <mergeCell ref="C19:D19"/>
    <mergeCell ref="C13:D13"/>
    <mergeCell ref="C16:D16"/>
    <mergeCell ref="C17:D17"/>
    <mergeCell ref="C14:D14"/>
    <mergeCell ref="C15:D15"/>
    <mergeCell ref="R20:R21"/>
    <mergeCell ref="S20:S21"/>
    <mergeCell ref="K22:P23"/>
    <mergeCell ref="P25:P26"/>
    <mergeCell ref="C23:D23"/>
    <mergeCell ref="C18:D18"/>
    <mergeCell ref="J18:K18"/>
    <mergeCell ref="J19:K19"/>
    <mergeCell ref="P18:P19"/>
    <mergeCell ref="S22:S23"/>
    <mergeCell ref="A18:A19"/>
    <mergeCell ref="A20:A21"/>
    <mergeCell ref="A8:A9"/>
    <mergeCell ref="A10:A11"/>
    <mergeCell ref="A12:A13"/>
    <mergeCell ref="R28:S28"/>
    <mergeCell ref="C20:D20"/>
    <mergeCell ref="C22:D22"/>
    <mergeCell ref="R22:R23"/>
    <mergeCell ref="C21:D21"/>
    <mergeCell ref="C8:D8"/>
    <mergeCell ref="C9:D9"/>
    <mergeCell ref="C12:D12"/>
    <mergeCell ref="A16:A17"/>
    <mergeCell ref="B8:B9"/>
    <mergeCell ref="B10:B11"/>
    <mergeCell ref="C10:D10"/>
    <mergeCell ref="C11:D11"/>
    <mergeCell ref="B12:B13"/>
    <mergeCell ref="B14:B15"/>
    <mergeCell ref="E8:E9"/>
    <mergeCell ref="P12:P13"/>
    <mergeCell ref="J9:K9"/>
    <mergeCell ref="L9:M9"/>
    <mergeCell ref="F9:G9"/>
    <mergeCell ref="H9:I9"/>
    <mergeCell ref="F11:G11"/>
    <mergeCell ref="F10:G10"/>
    <mergeCell ref="H11:I11"/>
    <mergeCell ref="H13:I13"/>
    <mergeCell ref="N9:O9"/>
    <mergeCell ref="P8:P9"/>
    <mergeCell ref="N10:O10"/>
    <mergeCell ref="N11:O11"/>
    <mergeCell ref="P10:P11"/>
    <mergeCell ref="R10:R11"/>
    <mergeCell ref="AA11:AB11"/>
    <mergeCell ref="AC11:AD11"/>
    <mergeCell ref="AE12:AF12"/>
    <mergeCell ref="W12:X12"/>
    <mergeCell ref="S12:S13"/>
    <mergeCell ref="R8:R9"/>
    <mergeCell ref="S10:S11"/>
    <mergeCell ref="W15:X15"/>
    <mergeCell ref="W14:X14"/>
    <mergeCell ref="T16:U16"/>
    <mergeCell ref="Y15:Z15"/>
    <mergeCell ref="AG10:AG11"/>
    <mergeCell ref="AG12:AG13"/>
    <mergeCell ref="V12:V13"/>
    <mergeCell ref="Y13:Z13"/>
    <mergeCell ref="AA10:AB10"/>
    <mergeCell ref="AC10:AD10"/>
    <mergeCell ref="AG18:AG19"/>
    <mergeCell ref="AC18:AD18"/>
    <mergeCell ref="AE19:AF19"/>
    <mergeCell ref="AC19:AD19"/>
    <mergeCell ref="AE18:AF18"/>
    <mergeCell ref="AC15:AD15"/>
    <mergeCell ref="AG16:AG17"/>
    <mergeCell ref="AC17:AD17"/>
    <mergeCell ref="AC16:AD16"/>
    <mergeCell ref="AG14:AG15"/>
    <mergeCell ref="F7:G7"/>
    <mergeCell ref="H7:I7"/>
    <mergeCell ref="W8:X8"/>
    <mergeCell ref="Y8:Z8"/>
    <mergeCell ref="AA7:AB7"/>
    <mergeCell ref="AC7:AD7"/>
    <mergeCell ref="AA8:AB8"/>
    <mergeCell ref="AC8:AD8"/>
    <mergeCell ref="W7:X7"/>
    <mergeCell ref="Y7:Z7"/>
    <mergeCell ref="F16:G16"/>
    <mergeCell ref="F13:G13"/>
    <mergeCell ref="N7:O7"/>
    <mergeCell ref="F8:G8"/>
    <mergeCell ref="J8:K8"/>
    <mergeCell ref="L8:M8"/>
    <mergeCell ref="L7:M7"/>
    <mergeCell ref="N8:O8"/>
    <mergeCell ref="J7:K7"/>
    <mergeCell ref="H8:I8"/>
    <mergeCell ref="E10:E11"/>
    <mergeCell ref="J13:K13"/>
    <mergeCell ref="F12:G12"/>
    <mergeCell ref="J10:K10"/>
    <mergeCell ref="E18:E19"/>
    <mergeCell ref="F18:G18"/>
    <mergeCell ref="E12:E13"/>
    <mergeCell ref="E14:E15"/>
    <mergeCell ref="F15:G15"/>
    <mergeCell ref="E16:E17"/>
    <mergeCell ref="L10:M10"/>
    <mergeCell ref="J11:K11"/>
    <mergeCell ref="J12:K12"/>
    <mergeCell ref="L11:M11"/>
    <mergeCell ref="L12:M12"/>
    <mergeCell ref="H15:I15"/>
    <mergeCell ref="H12:I12"/>
    <mergeCell ref="H14:I14"/>
    <mergeCell ref="L13:M13"/>
    <mergeCell ref="H10:I10"/>
    <mergeCell ref="V26:W26"/>
    <mergeCell ref="T23:U23"/>
    <mergeCell ref="AC12:AD12"/>
    <mergeCell ref="AA13:AB13"/>
    <mergeCell ref="AC13:AD13"/>
    <mergeCell ref="AA14:AB14"/>
    <mergeCell ref="AC14:AD14"/>
    <mergeCell ref="AA12:AB12"/>
    <mergeCell ref="W13:X13"/>
    <mergeCell ref="AA15:AB15"/>
    <mergeCell ref="T10:U10"/>
    <mergeCell ref="V10:V11"/>
    <mergeCell ref="AB20:AG21"/>
    <mergeCell ref="AB22:AG23"/>
    <mergeCell ref="U33:AG33"/>
    <mergeCell ref="AG25:AG26"/>
    <mergeCell ref="T20:U20"/>
    <mergeCell ref="Y22:AA23"/>
    <mergeCell ref="V22:V23"/>
    <mergeCell ref="Z25:AF26"/>
    <mergeCell ref="O6:P6"/>
    <mergeCell ref="F6:H6"/>
    <mergeCell ref="I6:K6"/>
    <mergeCell ref="X26:Y26"/>
    <mergeCell ref="A6:E6"/>
    <mergeCell ref="R6:V6"/>
    <mergeCell ref="W6:Y6"/>
    <mergeCell ref="T8:U8"/>
    <mergeCell ref="V8:V9"/>
    <mergeCell ref="W9:X9"/>
    <mergeCell ref="F3:K3"/>
    <mergeCell ref="F4:K4"/>
    <mergeCell ref="F2:M2"/>
    <mergeCell ref="L3:M3"/>
    <mergeCell ref="L4:M4"/>
    <mergeCell ref="L6:N6"/>
    <mergeCell ref="R2:T2"/>
    <mergeCell ref="R3:T3"/>
    <mergeCell ref="R4:T4"/>
    <mergeCell ref="S8:S9"/>
    <mergeCell ref="T9:U9"/>
    <mergeCell ref="U2:AC2"/>
    <mergeCell ref="U3:AC3"/>
    <mergeCell ref="Y9:Z9"/>
    <mergeCell ref="AC6:AE6"/>
    <mergeCell ref="T7:U7"/>
    <mergeCell ref="Y11:Z11"/>
    <mergeCell ref="W10:X10"/>
    <mergeCell ref="AE9:AF9"/>
    <mergeCell ref="AF6:AG6"/>
    <mergeCell ref="AA9:AB9"/>
    <mergeCell ref="AC9:AD9"/>
    <mergeCell ref="AE7:AF7"/>
    <mergeCell ref="AE8:AF8"/>
    <mergeCell ref="AG8:AG9"/>
    <mergeCell ref="Z6:AB6"/>
    <mergeCell ref="AE16:AF16"/>
    <mergeCell ref="AE17:AF17"/>
    <mergeCell ref="AA16:AB16"/>
    <mergeCell ref="AA17:AB17"/>
    <mergeCell ref="T13:U13"/>
    <mergeCell ref="T12:U12"/>
    <mergeCell ref="T14:U14"/>
    <mergeCell ref="W16:X16"/>
    <mergeCell ref="T15:U15"/>
    <mergeCell ref="V14:V15"/>
    <mergeCell ref="Y14:Z14"/>
    <mergeCell ref="N15:O15"/>
    <mergeCell ref="AE13:AF13"/>
    <mergeCell ref="AE14:AF14"/>
    <mergeCell ref="AE10:AF10"/>
    <mergeCell ref="AE11:AF11"/>
    <mergeCell ref="AE15:AF15"/>
    <mergeCell ref="T11:U11"/>
    <mergeCell ref="W11:X11"/>
    <mergeCell ref="Y10:Z10"/>
    <mergeCell ref="X25:Y25"/>
    <mergeCell ref="V20:V21"/>
    <mergeCell ref="W20:X21"/>
    <mergeCell ref="W22:X23"/>
    <mergeCell ref="Y20:AA21"/>
    <mergeCell ref="T17:U17"/>
    <mergeCell ref="AA19:AB19"/>
    <mergeCell ref="AA18:AB18"/>
    <mergeCell ref="T22:U22"/>
    <mergeCell ref="T21:U21"/>
    <mergeCell ref="B20:B21"/>
    <mergeCell ref="U4:AC4"/>
    <mergeCell ref="W19:X19"/>
    <mergeCell ref="Y12:Z12"/>
    <mergeCell ref="V16:V17"/>
    <mergeCell ref="C7:D7"/>
    <mergeCell ref="N19:O19"/>
    <mergeCell ref="N12:O12"/>
    <mergeCell ref="N13:O13"/>
    <mergeCell ref="N14:O14"/>
    <mergeCell ref="F22:G23"/>
    <mergeCell ref="G26:H26"/>
    <mergeCell ref="N16:O16"/>
    <mergeCell ref="H20:J21"/>
    <mergeCell ref="H22:J23"/>
    <mergeCell ref="K20:P21"/>
    <mergeCell ref="E26:F26"/>
    <mergeCell ref="N17:O17"/>
    <mergeCell ref="N18:O18"/>
    <mergeCell ref="J17:K17"/>
    <mergeCell ref="T36:Y36"/>
    <mergeCell ref="T34:T35"/>
    <mergeCell ref="O36:S36"/>
    <mergeCell ref="R34:S35"/>
    <mergeCell ref="A25:C26"/>
    <mergeCell ref="R25:T26"/>
    <mergeCell ref="E25:F25"/>
    <mergeCell ref="G25:H25"/>
    <mergeCell ref="O28:P28"/>
    <mergeCell ref="V25:W25"/>
    <mergeCell ref="A36:D36"/>
    <mergeCell ref="E36:F36"/>
    <mergeCell ref="G36:I36"/>
    <mergeCell ref="F20:G21"/>
    <mergeCell ref="A22:A23"/>
    <mergeCell ref="B22:B23"/>
    <mergeCell ref="E20:E21"/>
    <mergeCell ref="E22:E23"/>
    <mergeCell ref="A30:I30"/>
    <mergeCell ref="I25:O26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showGridLines="0" zoomScale="61" workbookViewId="0">
      <selection activeCell="A28" sqref="A28:I29"/>
    </sheetView>
  </sheetViews>
  <sheetFormatPr baseColWidth="10"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</row>
    <row r="2" spans="1:33" s="1" customFormat="1" ht="19.5" customHeight="1">
      <c r="A2" s="236" t="s">
        <v>1</v>
      </c>
      <c r="B2" s="236"/>
      <c r="C2" s="237"/>
      <c r="D2" s="237"/>
      <c r="F2" s="313" t="s">
        <v>2</v>
      </c>
      <c r="G2" s="314"/>
      <c r="H2" s="314"/>
      <c r="I2" s="314"/>
      <c r="J2" s="314"/>
      <c r="K2" s="314"/>
      <c r="L2" s="314"/>
      <c r="M2" s="315"/>
      <c r="N2" s="2"/>
      <c r="O2" s="2"/>
      <c r="P2" s="3"/>
      <c r="R2" s="318" t="s">
        <v>3</v>
      </c>
      <c r="S2" s="318"/>
      <c r="T2" s="318"/>
      <c r="U2" s="324"/>
      <c r="V2" s="324"/>
      <c r="W2" s="324"/>
      <c r="X2" s="324"/>
      <c r="Y2" s="324"/>
      <c r="Z2" s="324"/>
      <c r="AA2" s="324"/>
      <c r="AB2" s="324"/>
      <c r="AC2" s="324"/>
      <c r="AD2" s="4"/>
      <c r="AE2" s="5"/>
      <c r="AF2" s="5"/>
      <c r="AG2" s="5"/>
    </row>
    <row r="3" spans="1:33" s="1" customFormat="1" ht="19.5" customHeight="1">
      <c r="A3" s="236" t="s">
        <v>4</v>
      </c>
      <c r="B3" s="236"/>
      <c r="C3" s="238"/>
      <c r="D3" s="238"/>
      <c r="F3" s="310" t="s">
        <v>5</v>
      </c>
      <c r="G3" s="311"/>
      <c r="H3" s="311"/>
      <c r="I3" s="311"/>
      <c r="J3" s="311"/>
      <c r="K3" s="312"/>
      <c r="L3" s="316"/>
      <c r="M3" s="317"/>
      <c r="N3" s="2"/>
      <c r="O3" s="2"/>
      <c r="P3" s="3"/>
      <c r="R3" s="318" t="s">
        <v>6</v>
      </c>
      <c r="S3" s="318"/>
      <c r="T3" s="318"/>
      <c r="U3" s="325"/>
      <c r="V3" s="325"/>
      <c r="W3" s="325"/>
      <c r="X3" s="325"/>
      <c r="Y3" s="325"/>
      <c r="Z3" s="325"/>
      <c r="AA3" s="325"/>
      <c r="AB3" s="325"/>
      <c r="AC3" s="325"/>
      <c r="AD3" s="4"/>
      <c r="AE3" s="5"/>
      <c r="AF3" s="5"/>
      <c r="AG3" s="5"/>
    </row>
    <row r="4" spans="1:33" s="1" customFormat="1" ht="19.5" customHeight="1">
      <c r="A4" s="236" t="s">
        <v>7</v>
      </c>
      <c r="B4" s="236"/>
      <c r="C4" s="239"/>
      <c r="D4" s="239"/>
      <c r="F4" s="310" t="s">
        <v>8</v>
      </c>
      <c r="G4" s="311"/>
      <c r="H4" s="311"/>
      <c r="I4" s="311"/>
      <c r="J4" s="311"/>
      <c r="K4" s="312"/>
      <c r="L4" s="316"/>
      <c r="M4" s="317"/>
      <c r="N4" s="2"/>
      <c r="O4" s="2"/>
      <c r="P4" s="3"/>
      <c r="R4" s="318" t="s">
        <v>9</v>
      </c>
      <c r="S4" s="318"/>
      <c r="T4" s="318"/>
      <c r="U4" s="325"/>
      <c r="V4" s="325"/>
      <c r="W4" s="325"/>
      <c r="X4" s="325"/>
      <c r="Y4" s="325"/>
      <c r="Z4" s="325"/>
      <c r="AA4" s="325"/>
      <c r="AB4" s="325"/>
      <c r="AC4" s="325"/>
      <c r="AD4" s="4"/>
      <c r="AE4" s="5"/>
      <c r="AF4" s="5"/>
      <c r="AG4" s="5"/>
    </row>
    <row r="5" spans="1:33" ht="6.75" customHeight="1" thickBot="1"/>
    <row r="6" spans="1:33" ht="23.1" customHeight="1" thickBot="1">
      <c r="A6" s="301" t="s">
        <v>10</v>
      </c>
      <c r="B6" s="302"/>
      <c r="C6" s="302"/>
      <c r="D6" s="302"/>
      <c r="E6" s="303"/>
      <c r="F6" s="304" t="s">
        <v>11</v>
      </c>
      <c r="G6" s="305"/>
      <c r="H6" s="306"/>
      <c r="I6" s="307"/>
      <c r="J6" s="308"/>
      <c r="K6" s="309"/>
      <c r="L6" s="305" t="s">
        <v>12</v>
      </c>
      <c r="M6" s="305"/>
      <c r="N6" s="306"/>
      <c r="O6" s="307"/>
      <c r="P6" s="309"/>
      <c r="R6" s="301" t="s">
        <v>13</v>
      </c>
      <c r="S6" s="302"/>
      <c r="T6" s="302"/>
      <c r="U6" s="302"/>
      <c r="V6" s="303"/>
      <c r="W6" s="304" t="s">
        <v>11</v>
      </c>
      <c r="X6" s="305"/>
      <c r="Y6" s="306"/>
      <c r="Z6" s="307"/>
      <c r="AA6" s="308"/>
      <c r="AB6" s="309"/>
      <c r="AC6" s="305" t="s">
        <v>12</v>
      </c>
      <c r="AD6" s="305"/>
      <c r="AE6" s="306"/>
      <c r="AF6" s="307"/>
      <c r="AG6" s="309"/>
    </row>
    <row r="7" spans="1:33" s="11" customFormat="1" ht="15.95" customHeight="1" thickBot="1">
      <c r="A7" s="8" t="s">
        <v>14</v>
      </c>
      <c r="B7" s="9" t="s">
        <v>15</v>
      </c>
      <c r="C7" s="288" t="s">
        <v>16</v>
      </c>
      <c r="D7" s="319"/>
      <c r="E7" s="9" t="s">
        <v>17</v>
      </c>
      <c r="F7" s="287" t="s">
        <v>18</v>
      </c>
      <c r="G7" s="287"/>
      <c r="H7" s="287" t="s">
        <v>19</v>
      </c>
      <c r="I7" s="287"/>
      <c r="J7" s="287" t="s">
        <v>20</v>
      </c>
      <c r="K7" s="287"/>
      <c r="L7" s="287" t="s">
        <v>21</v>
      </c>
      <c r="M7" s="288"/>
      <c r="N7" s="285" t="s">
        <v>22</v>
      </c>
      <c r="O7" s="286"/>
      <c r="P7" s="10" t="s">
        <v>51</v>
      </c>
      <c r="R7" s="8" t="s">
        <v>14</v>
      </c>
      <c r="S7" s="9" t="s">
        <v>15</v>
      </c>
      <c r="T7" s="288" t="s">
        <v>16</v>
      </c>
      <c r="U7" s="319"/>
      <c r="V7" s="9" t="s">
        <v>17</v>
      </c>
      <c r="W7" s="287" t="s">
        <v>18</v>
      </c>
      <c r="X7" s="287"/>
      <c r="Y7" s="287" t="s">
        <v>19</v>
      </c>
      <c r="Z7" s="287"/>
      <c r="AA7" s="287" t="s">
        <v>20</v>
      </c>
      <c r="AB7" s="287"/>
      <c r="AC7" s="287" t="s">
        <v>21</v>
      </c>
      <c r="AD7" s="288"/>
      <c r="AE7" s="285" t="s">
        <v>22</v>
      </c>
      <c r="AF7" s="286"/>
      <c r="AG7" s="10" t="s">
        <v>51</v>
      </c>
    </row>
    <row r="8" spans="1:33" ht="21.95" customHeight="1">
      <c r="A8" s="247"/>
      <c r="B8" s="242"/>
      <c r="C8" s="259"/>
      <c r="D8" s="260"/>
      <c r="E8" s="242"/>
      <c r="F8" s="249"/>
      <c r="G8" s="250"/>
      <c r="H8" s="249"/>
      <c r="I8" s="250"/>
      <c r="J8" s="249"/>
      <c r="K8" s="250"/>
      <c r="L8" s="249"/>
      <c r="M8" s="251"/>
      <c r="N8" s="289"/>
      <c r="O8" s="290"/>
      <c r="P8" s="278"/>
      <c r="R8" s="247"/>
      <c r="S8" s="242"/>
      <c r="T8" s="259"/>
      <c r="U8" s="260"/>
      <c r="V8" s="242"/>
      <c r="W8" s="249"/>
      <c r="X8" s="250"/>
      <c r="Y8" s="249"/>
      <c r="Z8" s="250"/>
      <c r="AA8" s="249"/>
      <c r="AB8" s="250"/>
      <c r="AC8" s="249"/>
      <c r="AD8" s="251"/>
      <c r="AE8" s="289"/>
      <c r="AF8" s="290"/>
      <c r="AG8" s="278"/>
    </row>
    <row r="9" spans="1:33" ht="21.95" customHeight="1" thickBot="1">
      <c r="A9" s="248"/>
      <c r="B9" s="243"/>
      <c r="C9" s="252"/>
      <c r="D9" s="253"/>
      <c r="E9" s="243"/>
      <c r="F9" s="240"/>
      <c r="G9" s="246"/>
      <c r="H9" s="240"/>
      <c r="I9" s="246"/>
      <c r="J9" s="240"/>
      <c r="K9" s="246"/>
      <c r="L9" s="240"/>
      <c r="M9" s="241"/>
      <c r="N9" s="282"/>
      <c r="O9" s="283"/>
      <c r="P9" s="279"/>
      <c r="R9" s="248"/>
      <c r="S9" s="243"/>
      <c r="T9" s="252"/>
      <c r="U9" s="253"/>
      <c r="V9" s="243"/>
      <c r="W9" s="280"/>
      <c r="X9" s="281"/>
      <c r="Y9" s="280"/>
      <c r="Z9" s="281"/>
      <c r="AA9" s="280"/>
      <c r="AB9" s="281"/>
      <c r="AC9" s="280"/>
      <c r="AD9" s="284"/>
      <c r="AE9" s="282"/>
      <c r="AF9" s="283"/>
      <c r="AG9" s="279"/>
    </row>
    <row r="10" spans="1:33" ht="21.95" customHeight="1">
      <c r="A10" s="247"/>
      <c r="B10" s="242"/>
      <c r="C10" s="259"/>
      <c r="D10" s="260"/>
      <c r="E10" s="242"/>
      <c r="F10" s="249"/>
      <c r="G10" s="250"/>
      <c r="H10" s="249"/>
      <c r="I10" s="250"/>
      <c r="J10" s="249"/>
      <c r="K10" s="250"/>
      <c r="L10" s="249"/>
      <c r="M10" s="251"/>
      <c r="N10" s="289"/>
      <c r="O10" s="290"/>
      <c r="P10" s="278"/>
      <c r="R10" s="247"/>
      <c r="S10" s="242"/>
      <c r="T10" s="259"/>
      <c r="U10" s="260"/>
      <c r="V10" s="242"/>
      <c r="W10" s="249"/>
      <c r="X10" s="250"/>
      <c r="Y10" s="249"/>
      <c r="Z10" s="250"/>
      <c r="AA10" s="249"/>
      <c r="AB10" s="250"/>
      <c r="AC10" s="249"/>
      <c r="AD10" s="251"/>
      <c r="AE10" s="289"/>
      <c r="AF10" s="290"/>
      <c r="AG10" s="278"/>
    </row>
    <row r="11" spans="1:33" ht="21.95" customHeight="1" thickBot="1">
      <c r="A11" s="248"/>
      <c r="B11" s="243"/>
      <c r="C11" s="252"/>
      <c r="D11" s="253"/>
      <c r="E11" s="243"/>
      <c r="F11" s="240"/>
      <c r="G11" s="246"/>
      <c r="H11" s="240"/>
      <c r="I11" s="246"/>
      <c r="J11" s="240"/>
      <c r="K11" s="246"/>
      <c r="L11" s="240"/>
      <c r="M11" s="241"/>
      <c r="N11" s="282"/>
      <c r="O11" s="283"/>
      <c r="P11" s="279"/>
      <c r="R11" s="248"/>
      <c r="S11" s="243"/>
      <c r="T11" s="252"/>
      <c r="U11" s="253"/>
      <c r="V11" s="243"/>
      <c r="W11" s="280"/>
      <c r="X11" s="281"/>
      <c r="Y11" s="280"/>
      <c r="Z11" s="281"/>
      <c r="AA11" s="280"/>
      <c r="AB11" s="281"/>
      <c r="AC11" s="280"/>
      <c r="AD11" s="284"/>
      <c r="AE11" s="282"/>
      <c r="AF11" s="283"/>
      <c r="AG11" s="279"/>
    </row>
    <row r="12" spans="1:33" ht="21.95" customHeight="1">
      <c r="A12" s="247"/>
      <c r="B12" s="242"/>
      <c r="C12" s="259"/>
      <c r="D12" s="260"/>
      <c r="E12" s="242"/>
      <c r="F12" s="249"/>
      <c r="G12" s="250"/>
      <c r="H12" s="249"/>
      <c r="I12" s="250"/>
      <c r="J12" s="249"/>
      <c r="K12" s="250"/>
      <c r="L12" s="249"/>
      <c r="M12" s="251"/>
      <c r="N12" s="289"/>
      <c r="O12" s="290"/>
      <c r="P12" s="278"/>
      <c r="R12" s="247"/>
      <c r="S12" s="242"/>
      <c r="T12" s="259"/>
      <c r="U12" s="260"/>
      <c r="V12" s="242"/>
      <c r="W12" s="249"/>
      <c r="X12" s="250"/>
      <c r="Y12" s="249"/>
      <c r="Z12" s="250"/>
      <c r="AA12" s="249"/>
      <c r="AB12" s="250"/>
      <c r="AC12" s="249"/>
      <c r="AD12" s="251"/>
      <c r="AE12" s="289"/>
      <c r="AF12" s="290"/>
      <c r="AG12" s="278"/>
    </row>
    <row r="13" spans="1:33" ht="21.95" customHeight="1" thickBot="1">
      <c r="A13" s="248"/>
      <c r="B13" s="243"/>
      <c r="C13" s="252"/>
      <c r="D13" s="253"/>
      <c r="E13" s="243"/>
      <c r="F13" s="240"/>
      <c r="G13" s="246"/>
      <c r="H13" s="240"/>
      <c r="I13" s="246"/>
      <c r="J13" s="240"/>
      <c r="K13" s="246"/>
      <c r="L13" s="240"/>
      <c r="M13" s="241"/>
      <c r="N13" s="282"/>
      <c r="O13" s="283"/>
      <c r="P13" s="279"/>
      <c r="R13" s="248"/>
      <c r="S13" s="243"/>
      <c r="T13" s="252"/>
      <c r="U13" s="253"/>
      <c r="V13" s="243"/>
      <c r="W13" s="280"/>
      <c r="X13" s="281"/>
      <c r="Y13" s="280"/>
      <c r="Z13" s="281"/>
      <c r="AA13" s="280"/>
      <c r="AB13" s="281"/>
      <c r="AC13" s="280"/>
      <c r="AD13" s="284"/>
      <c r="AE13" s="282"/>
      <c r="AF13" s="283"/>
      <c r="AG13" s="279"/>
    </row>
    <row r="14" spans="1:33" ht="21.95" customHeight="1">
      <c r="A14" s="247"/>
      <c r="B14" s="242"/>
      <c r="C14" s="259"/>
      <c r="D14" s="260"/>
      <c r="E14" s="242"/>
      <c r="F14" s="249"/>
      <c r="G14" s="250"/>
      <c r="H14" s="249"/>
      <c r="I14" s="250"/>
      <c r="J14" s="249"/>
      <c r="K14" s="250"/>
      <c r="L14" s="249"/>
      <c r="M14" s="251"/>
      <c r="N14" s="289"/>
      <c r="O14" s="290"/>
      <c r="P14" s="278"/>
      <c r="R14" s="247"/>
      <c r="S14" s="242"/>
      <c r="T14" s="259"/>
      <c r="U14" s="260"/>
      <c r="V14" s="242"/>
      <c r="W14" s="249"/>
      <c r="X14" s="250"/>
      <c r="Y14" s="249"/>
      <c r="Z14" s="250"/>
      <c r="AA14" s="249"/>
      <c r="AB14" s="250"/>
      <c r="AC14" s="249"/>
      <c r="AD14" s="251"/>
      <c r="AE14" s="289"/>
      <c r="AF14" s="290"/>
      <c r="AG14" s="278"/>
    </row>
    <row r="15" spans="1:33" ht="21.95" customHeight="1" thickBot="1">
      <c r="A15" s="248"/>
      <c r="B15" s="243"/>
      <c r="C15" s="252"/>
      <c r="D15" s="253"/>
      <c r="E15" s="243"/>
      <c r="F15" s="240"/>
      <c r="G15" s="246"/>
      <c r="H15" s="240"/>
      <c r="I15" s="246"/>
      <c r="J15" s="240"/>
      <c r="K15" s="246"/>
      <c r="L15" s="240"/>
      <c r="M15" s="241"/>
      <c r="N15" s="282"/>
      <c r="O15" s="283"/>
      <c r="P15" s="279"/>
      <c r="R15" s="248"/>
      <c r="S15" s="243"/>
      <c r="T15" s="252"/>
      <c r="U15" s="253"/>
      <c r="V15" s="243"/>
      <c r="W15" s="280"/>
      <c r="X15" s="281"/>
      <c r="Y15" s="280"/>
      <c r="Z15" s="281"/>
      <c r="AA15" s="280"/>
      <c r="AB15" s="281"/>
      <c r="AC15" s="280"/>
      <c r="AD15" s="284"/>
      <c r="AE15" s="282"/>
      <c r="AF15" s="283"/>
      <c r="AG15" s="279"/>
    </row>
    <row r="16" spans="1:33" ht="21.95" customHeight="1">
      <c r="A16" s="247"/>
      <c r="B16" s="242"/>
      <c r="C16" s="259"/>
      <c r="D16" s="260"/>
      <c r="E16" s="242"/>
      <c r="F16" s="249"/>
      <c r="G16" s="250"/>
      <c r="H16" s="249"/>
      <c r="I16" s="250"/>
      <c r="J16" s="249"/>
      <c r="K16" s="250"/>
      <c r="L16" s="249"/>
      <c r="M16" s="251"/>
      <c r="N16" s="289"/>
      <c r="O16" s="290"/>
      <c r="P16" s="278"/>
      <c r="R16" s="247"/>
      <c r="S16" s="242"/>
      <c r="T16" s="259"/>
      <c r="U16" s="260"/>
      <c r="V16" s="242"/>
      <c r="W16" s="249"/>
      <c r="X16" s="250"/>
      <c r="Y16" s="249"/>
      <c r="Z16" s="250"/>
      <c r="AA16" s="249"/>
      <c r="AB16" s="250"/>
      <c r="AC16" s="249"/>
      <c r="AD16" s="251"/>
      <c r="AE16" s="289"/>
      <c r="AF16" s="290"/>
      <c r="AG16" s="278"/>
    </row>
    <row r="17" spans="1:33" ht="21.95" customHeight="1" thickBot="1">
      <c r="A17" s="248"/>
      <c r="B17" s="243"/>
      <c r="C17" s="252"/>
      <c r="D17" s="253"/>
      <c r="E17" s="243"/>
      <c r="F17" s="240"/>
      <c r="G17" s="246"/>
      <c r="H17" s="240"/>
      <c r="I17" s="246"/>
      <c r="J17" s="240"/>
      <c r="K17" s="246"/>
      <c r="L17" s="240"/>
      <c r="M17" s="241"/>
      <c r="N17" s="282"/>
      <c r="O17" s="283"/>
      <c r="P17" s="279"/>
      <c r="R17" s="248"/>
      <c r="S17" s="243"/>
      <c r="T17" s="257"/>
      <c r="U17" s="258"/>
      <c r="V17" s="243"/>
      <c r="W17" s="280"/>
      <c r="X17" s="281"/>
      <c r="Y17" s="280"/>
      <c r="Z17" s="281"/>
      <c r="AA17" s="280"/>
      <c r="AB17" s="281"/>
      <c r="AC17" s="280"/>
      <c r="AD17" s="284"/>
      <c r="AE17" s="282"/>
      <c r="AF17" s="283"/>
      <c r="AG17" s="279"/>
    </row>
    <row r="18" spans="1:33" ht="21.95" customHeight="1">
      <c r="A18" s="247"/>
      <c r="B18" s="242"/>
      <c r="C18" s="259"/>
      <c r="D18" s="260"/>
      <c r="E18" s="242"/>
      <c r="F18" s="249"/>
      <c r="G18" s="250"/>
      <c r="H18" s="249"/>
      <c r="I18" s="250"/>
      <c r="J18" s="249"/>
      <c r="K18" s="250"/>
      <c r="L18" s="249"/>
      <c r="M18" s="251"/>
      <c r="N18" s="289"/>
      <c r="O18" s="290"/>
      <c r="P18" s="278"/>
      <c r="R18" s="247"/>
      <c r="S18" s="242"/>
      <c r="T18" s="259"/>
      <c r="U18" s="260"/>
      <c r="V18" s="242"/>
      <c r="W18" s="249"/>
      <c r="X18" s="250"/>
      <c r="Y18" s="249"/>
      <c r="Z18" s="250"/>
      <c r="AA18" s="249"/>
      <c r="AB18" s="250"/>
      <c r="AC18" s="249"/>
      <c r="AD18" s="251"/>
      <c r="AE18" s="289"/>
      <c r="AF18" s="290"/>
      <c r="AG18" s="278"/>
    </row>
    <row r="19" spans="1:33" ht="21.95" customHeight="1" thickBot="1">
      <c r="A19" s="248"/>
      <c r="B19" s="243"/>
      <c r="C19" s="252"/>
      <c r="D19" s="253"/>
      <c r="E19" s="243"/>
      <c r="F19" s="240"/>
      <c r="G19" s="246"/>
      <c r="H19" s="240"/>
      <c r="I19" s="246"/>
      <c r="J19" s="240"/>
      <c r="K19" s="246"/>
      <c r="L19" s="240"/>
      <c r="M19" s="241"/>
      <c r="N19" s="282"/>
      <c r="O19" s="283"/>
      <c r="P19" s="279"/>
      <c r="R19" s="248"/>
      <c r="S19" s="243"/>
      <c r="T19" s="252"/>
      <c r="U19" s="253"/>
      <c r="V19" s="243"/>
      <c r="W19" s="280"/>
      <c r="X19" s="281"/>
      <c r="Y19" s="280"/>
      <c r="Z19" s="281"/>
      <c r="AA19" s="280"/>
      <c r="AB19" s="281"/>
      <c r="AC19" s="280"/>
      <c r="AD19" s="284"/>
      <c r="AE19" s="282"/>
      <c r="AF19" s="283"/>
      <c r="AG19" s="279"/>
    </row>
    <row r="20" spans="1:33" ht="12.75" customHeight="1">
      <c r="A20" s="247"/>
      <c r="B20" s="270"/>
      <c r="C20" s="264" t="s">
        <v>23</v>
      </c>
      <c r="D20" s="265"/>
      <c r="E20" s="322" t="s">
        <v>24</v>
      </c>
      <c r="F20" s="231"/>
      <c r="G20" s="231"/>
      <c r="H20" s="329" t="s">
        <v>25</v>
      </c>
      <c r="I20" s="329"/>
      <c r="J20" s="329"/>
      <c r="K20" s="291"/>
      <c r="L20" s="291"/>
      <c r="M20" s="291"/>
      <c r="N20" s="291"/>
      <c r="O20" s="291"/>
      <c r="P20" s="292"/>
      <c r="R20" s="247"/>
      <c r="S20" s="270"/>
      <c r="T20" s="264" t="s">
        <v>23</v>
      </c>
      <c r="U20" s="265"/>
      <c r="V20" s="322" t="s">
        <v>24</v>
      </c>
      <c r="W20" s="231"/>
      <c r="X20" s="231"/>
      <c r="Y20" s="329" t="s">
        <v>25</v>
      </c>
      <c r="Z20" s="329"/>
      <c r="AA20" s="329"/>
      <c r="AB20" s="291"/>
      <c r="AC20" s="291"/>
      <c r="AD20" s="291"/>
      <c r="AE20" s="291"/>
      <c r="AF20" s="291"/>
      <c r="AG20" s="292"/>
    </row>
    <row r="21" spans="1:33" ht="16.5" customHeight="1">
      <c r="A21" s="261"/>
      <c r="B21" s="271"/>
      <c r="C21" s="268"/>
      <c r="D21" s="269"/>
      <c r="E21" s="323"/>
      <c r="F21" s="321"/>
      <c r="G21" s="321"/>
      <c r="H21" s="330"/>
      <c r="I21" s="330"/>
      <c r="J21" s="330"/>
      <c r="K21" s="293"/>
      <c r="L21" s="293"/>
      <c r="M21" s="293"/>
      <c r="N21" s="293"/>
      <c r="O21" s="293"/>
      <c r="P21" s="294"/>
      <c r="R21" s="261"/>
      <c r="S21" s="271"/>
      <c r="T21" s="268"/>
      <c r="U21" s="300"/>
      <c r="V21" s="323"/>
      <c r="W21" s="321"/>
      <c r="X21" s="321"/>
      <c r="Y21" s="330"/>
      <c r="Z21" s="330"/>
      <c r="AA21" s="330"/>
      <c r="AB21" s="293"/>
      <c r="AC21" s="293"/>
      <c r="AD21" s="293"/>
      <c r="AE21" s="293"/>
      <c r="AF21" s="293"/>
      <c r="AG21" s="294"/>
    </row>
    <row r="22" spans="1:33" ht="12.75" customHeight="1">
      <c r="A22" s="254"/>
      <c r="B22" s="255"/>
      <c r="C22" s="266" t="s">
        <v>23</v>
      </c>
      <c r="D22" s="267"/>
      <c r="E22" s="298" t="s">
        <v>24</v>
      </c>
      <c r="F22" s="229"/>
      <c r="G22" s="229"/>
      <c r="H22" s="296" t="s">
        <v>25</v>
      </c>
      <c r="I22" s="296"/>
      <c r="J22" s="296"/>
      <c r="K22" s="272"/>
      <c r="L22" s="272"/>
      <c r="M22" s="272"/>
      <c r="N22" s="272"/>
      <c r="O22" s="272"/>
      <c r="P22" s="273"/>
      <c r="R22" s="254"/>
      <c r="S22" s="255"/>
      <c r="T22" s="266" t="s">
        <v>23</v>
      </c>
      <c r="U22" s="267"/>
      <c r="V22" s="298" t="s">
        <v>24</v>
      </c>
      <c r="W22" s="229"/>
      <c r="X22" s="229"/>
      <c r="Y22" s="296" t="s">
        <v>25</v>
      </c>
      <c r="Z22" s="296"/>
      <c r="AA22" s="296"/>
      <c r="AB22" s="272"/>
      <c r="AC22" s="272"/>
      <c r="AD22" s="272"/>
      <c r="AE22" s="272"/>
      <c r="AF22" s="272"/>
      <c r="AG22" s="273"/>
    </row>
    <row r="23" spans="1:33" ht="16.5" customHeight="1" thickBot="1">
      <c r="A23" s="248"/>
      <c r="B23" s="256"/>
      <c r="C23" s="257"/>
      <c r="D23" s="258"/>
      <c r="E23" s="299"/>
      <c r="F23" s="234"/>
      <c r="G23" s="234"/>
      <c r="H23" s="297"/>
      <c r="I23" s="297"/>
      <c r="J23" s="297"/>
      <c r="K23" s="274"/>
      <c r="L23" s="274"/>
      <c r="M23" s="274"/>
      <c r="N23" s="274"/>
      <c r="O23" s="274"/>
      <c r="P23" s="275"/>
      <c r="R23" s="248"/>
      <c r="S23" s="256"/>
      <c r="T23" s="257"/>
      <c r="U23" s="258"/>
      <c r="V23" s="299"/>
      <c r="W23" s="234"/>
      <c r="X23" s="234"/>
      <c r="Y23" s="297"/>
      <c r="Z23" s="297"/>
      <c r="AA23" s="297"/>
      <c r="AB23" s="274"/>
      <c r="AC23" s="274"/>
      <c r="AD23" s="274"/>
      <c r="AE23" s="274"/>
      <c r="AF23" s="274"/>
      <c r="AG23" s="275"/>
    </row>
    <row r="24" spans="1:33" ht="6.75" customHeight="1" thickBot="1">
      <c r="P24" s="1"/>
    </row>
    <row r="25" spans="1:33" s="15" customFormat="1" ht="24.95" customHeight="1">
      <c r="A25" s="230" t="s">
        <v>26</v>
      </c>
      <c r="B25" s="231"/>
      <c r="C25" s="232"/>
      <c r="D25" s="13"/>
      <c r="E25" s="326"/>
      <c r="F25" s="327"/>
      <c r="G25" s="328"/>
      <c r="H25" s="327"/>
      <c r="I25" s="331" t="s">
        <v>51</v>
      </c>
      <c r="J25" s="332"/>
      <c r="K25" s="332"/>
      <c r="L25" s="332"/>
      <c r="M25" s="332"/>
      <c r="N25" s="332"/>
      <c r="O25" s="333"/>
      <c r="P25" s="276"/>
      <c r="Q25" s="14"/>
      <c r="R25" s="230" t="s">
        <v>26</v>
      </c>
      <c r="S25" s="231"/>
      <c r="T25" s="232"/>
      <c r="U25" s="13"/>
      <c r="V25" s="326"/>
      <c r="W25" s="327"/>
      <c r="X25" s="328"/>
      <c r="Y25" s="327"/>
      <c r="Z25" s="331" t="s">
        <v>51</v>
      </c>
      <c r="AA25" s="332"/>
      <c r="AB25" s="332"/>
      <c r="AC25" s="332"/>
      <c r="AD25" s="332"/>
      <c r="AE25" s="332"/>
      <c r="AF25" s="333"/>
      <c r="AG25" s="276"/>
    </row>
    <row r="26" spans="1:33" s="15" customFormat="1" ht="10.15" customHeight="1" thickBot="1">
      <c r="A26" s="233"/>
      <c r="B26" s="234"/>
      <c r="C26" s="235"/>
      <c r="D26" s="16" t="s">
        <v>27</v>
      </c>
      <c r="E26" s="337" t="s">
        <v>28</v>
      </c>
      <c r="F26" s="338"/>
      <c r="G26" s="339" t="s">
        <v>17</v>
      </c>
      <c r="H26" s="340"/>
      <c r="I26" s="334"/>
      <c r="J26" s="335"/>
      <c r="K26" s="335"/>
      <c r="L26" s="335"/>
      <c r="M26" s="335"/>
      <c r="N26" s="335"/>
      <c r="O26" s="336"/>
      <c r="P26" s="277"/>
      <c r="Q26" s="1"/>
      <c r="R26" s="233"/>
      <c r="S26" s="234"/>
      <c r="T26" s="235"/>
      <c r="U26" s="16" t="s">
        <v>27</v>
      </c>
      <c r="V26" s="337" t="s">
        <v>28</v>
      </c>
      <c r="W26" s="338"/>
      <c r="X26" s="339" t="s">
        <v>17</v>
      </c>
      <c r="Y26" s="340"/>
      <c r="Z26" s="334"/>
      <c r="AA26" s="335"/>
      <c r="AB26" s="335"/>
      <c r="AC26" s="335"/>
      <c r="AD26" s="335"/>
      <c r="AE26" s="335"/>
      <c r="AF26" s="336"/>
      <c r="AG26" s="277"/>
    </row>
    <row r="27" spans="1:33" s="15" customFormat="1" ht="6" customHeight="1">
      <c r="A27" s="1"/>
      <c r="B27" s="1"/>
      <c r="C27" s="1"/>
      <c r="D27" s="1"/>
      <c r="E27" s="17"/>
      <c r="F27" s="17"/>
      <c r="G27" s="17"/>
      <c r="H27" s="17"/>
      <c r="I27" s="17"/>
      <c r="J27" s="17"/>
      <c r="K27" s="17"/>
      <c r="L27" s="17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5" customFormat="1" ht="28.5" customHeight="1">
      <c r="A28" s="221"/>
      <c r="B28" s="221"/>
      <c r="C28" s="221"/>
      <c r="D28" s="221"/>
      <c r="E28" s="221"/>
      <c r="F28" s="221"/>
      <c r="G28" s="221"/>
      <c r="H28" s="221"/>
      <c r="I28" s="221"/>
      <c r="J28" s="4"/>
      <c r="K28" s="4"/>
      <c r="L28" s="4"/>
      <c r="M28" s="4"/>
      <c r="N28" s="18"/>
      <c r="O28" s="262"/>
      <c r="P28" s="320"/>
      <c r="Q28" s="19"/>
      <c r="R28" s="262"/>
      <c r="S28" s="263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</row>
    <row r="29" spans="1:33" s="15" customFormat="1" ht="18" customHeight="1" thickBot="1">
      <c r="A29" s="222"/>
      <c r="B29" s="222"/>
      <c r="C29" s="222"/>
      <c r="D29" s="222"/>
      <c r="E29" s="222"/>
      <c r="F29" s="222"/>
      <c r="G29" s="222"/>
      <c r="H29" s="222"/>
      <c r="I29" s="222"/>
      <c r="J29" s="17"/>
      <c r="K29" s="17"/>
      <c r="L29" s="17"/>
      <c r="M29" s="17"/>
      <c r="N29" s="17"/>
      <c r="P29" s="4"/>
      <c r="Q29" s="3" t="s">
        <v>29</v>
      </c>
      <c r="R29" s="4"/>
      <c r="S29" s="4"/>
      <c r="T29" s="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</row>
    <row r="30" spans="1:33" s="15" customFormat="1" ht="17.25" customHeight="1">
      <c r="A30" s="229" t="s">
        <v>10</v>
      </c>
      <c r="B30" s="229"/>
      <c r="C30" s="229"/>
      <c r="D30" s="229"/>
      <c r="E30" s="229"/>
      <c r="F30" s="229"/>
      <c r="G30" s="229"/>
      <c r="H30" s="229"/>
      <c r="I30" s="229"/>
      <c r="J30" s="17"/>
      <c r="K30" s="17"/>
      <c r="L30" s="17"/>
      <c r="M30" s="17"/>
      <c r="N30" s="17"/>
      <c r="O30" s="223"/>
      <c r="P30" s="224"/>
      <c r="Q30" s="3"/>
      <c r="R30" s="223"/>
      <c r="S30" s="224"/>
      <c r="T30" s="20"/>
      <c r="U30" s="229" t="s">
        <v>13</v>
      </c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1:33" ht="18.75" customHeight="1" thickBot="1">
      <c r="A31" s="227"/>
      <c r="B31" s="227"/>
      <c r="C31" s="227"/>
      <c r="D31" s="227"/>
      <c r="E31" s="227"/>
      <c r="F31" s="227"/>
      <c r="G31" s="227"/>
      <c r="H31" s="227"/>
      <c r="I31" s="227"/>
      <c r="J31" s="17"/>
      <c r="K31" s="17"/>
      <c r="L31" s="17"/>
      <c r="M31" s="17"/>
      <c r="N31" s="17"/>
      <c r="O31" s="225"/>
      <c r="P31" s="226"/>
      <c r="Q31" s="21"/>
      <c r="R31" s="225"/>
      <c r="S31" s="226"/>
      <c r="T31" s="1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</row>
    <row r="32" spans="1:33" s="22" customFormat="1" ht="18" customHeight="1">
      <c r="A32" s="228"/>
      <c r="B32" s="228"/>
      <c r="C32" s="228"/>
      <c r="D32" s="228"/>
      <c r="E32" s="228"/>
      <c r="F32" s="228"/>
      <c r="G32" s="228"/>
      <c r="H32" s="228"/>
      <c r="I32" s="228"/>
      <c r="J32" s="17"/>
      <c r="L32" s="23"/>
      <c r="M32" s="23"/>
      <c r="N32" s="23"/>
      <c r="O32" s="23"/>
      <c r="P32" s="23"/>
      <c r="Q32" s="3" t="s">
        <v>30</v>
      </c>
      <c r="R32" s="23"/>
      <c r="S32" s="23"/>
      <c r="T32" s="2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33" ht="16.5" customHeight="1" thickBot="1">
      <c r="A33" s="295" t="s">
        <v>31</v>
      </c>
      <c r="B33" s="295"/>
      <c r="C33" s="295"/>
      <c r="D33" s="295"/>
      <c r="E33" s="295"/>
      <c r="F33" s="295"/>
      <c r="G33" s="295"/>
      <c r="H33" s="295"/>
      <c r="I33" s="295"/>
      <c r="J33" s="17"/>
      <c r="K33" s="17"/>
      <c r="L33" s="17"/>
      <c r="M33" s="17"/>
      <c r="N33" s="17"/>
      <c r="O33" s="17"/>
      <c r="P33" s="24"/>
      <c r="Q33" s="17"/>
      <c r="R33" s="17"/>
      <c r="S33" s="17"/>
      <c r="T33" s="17"/>
      <c r="U33" s="295" t="s">
        <v>31</v>
      </c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</row>
    <row r="34" spans="1:33" s="39" customFormat="1" ht="16.5" customHeight="1" thickTop="1">
      <c r="A34" s="198"/>
      <c r="B34" s="199"/>
      <c r="C34" s="199"/>
      <c r="D34" s="200"/>
      <c r="E34" s="204"/>
      <c r="F34" s="205"/>
      <c r="G34" s="204"/>
      <c r="H34" s="208"/>
      <c r="I34" s="205"/>
      <c r="L34" s="214"/>
      <c r="M34" s="214"/>
      <c r="N34" s="214"/>
      <c r="O34" s="87"/>
      <c r="P34" s="88"/>
      <c r="R34" s="87"/>
      <c r="S34" s="88"/>
      <c r="T34" s="85"/>
      <c r="U34" s="195"/>
      <c r="V34" s="195"/>
      <c r="W34" s="195"/>
      <c r="X34" s="195"/>
      <c r="Y34" s="195"/>
      <c r="Z34" s="55"/>
      <c r="AA34" s="33"/>
      <c r="AB34" s="33"/>
      <c r="AC34" s="33"/>
      <c r="AD34" s="33"/>
      <c r="AE34" s="191" t="s">
        <v>32</v>
      </c>
      <c r="AF34" s="192"/>
      <c r="AG34" s="57" t="s">
        <v>33</v>
      </c>
    </row>
    <row r="35" spans="1:33" s="39" customFormat="1" ht="17.25" customHeight="1" thickBot="1">
      <c r="A35" s="201"/>
      <c r="B35" s="202"/>
      <c r="C35" s="202"/>
      <c r="D35" s="203"/>
      <c r="E35" s="206"/>
      <c r="F35" s="207"/>
      <c r="G35" s="206"/>
      <c r="H35" s="209"/>
      <c r="I35" s="207"/>
      <c r="L35" s="214"/>
      <c r="M35" s="214"/>
      <c r="N35" s="214"/>
      <c r="O35" s="89"/>
      <c r="P35" s="90"/>
      <c r="R35" s="89"/>
      <c r="S35" s="90"/>
      <c r="T35" s="85"/>
      <c r="U35" s="195"/>
      <c r="V35" s="195"/>
      <c r="W35" s="195"/>
      <c r="X35" s="195"/>
      <c r="Y35" s="195"/>
      <c r="AA35" s="58" t="s">
        <v>34</v>
      </c>
      <c r="AB35" s="59"/>
      <c r="AC35" s="59"/>
      <c r="AD35" s="60"/>
      <c r="AE35" s="196"/>
      <c r="AF35" s="197"/>
      <c r="AG35" s="29"/>
    </row>
    <row r="36" spans="1:33" s="39" customFormat="1" ht="17.25" customHeight="1" thickTop="1">
      <c r="A36" s="62" t="s">
        <v>49</v>
      </c>
      <c r="B36" s="63"/>
      <c r="C36" s="63"/>
      <c r="D36" s="64"/>
      <c r="E36" s="65" t="s">
        <v>36</v>
      </c>
      <c r="F36" s="66"/>
      <c r="G36" s="62" t="s">
        <v>37</v>
      </c>
      <c r="H36" s="63"/>
      <c r="I36" s="64"/>
      <c r="L36" s="84"/>
      <c r="M36" s="84"/>
      <c r="N36" s="61"/>
      <c r="O36" s="86" t="s">
        <v>48</v>
      </c>
      <c r="P36" s="86"/>
      <c r="Q36" s="86"/>
      <c r="R36" s="86"/>
      <c r="S36" s="86"/>
      <c r="T36" s="84" t="s">
        <v>50</v>
      </c>
      <c r="U36" s="84"/>
      <c r="V36" s="84"/>
      <c r="W36" s="84"/>
      <c r="X36" s="84"/>
      <c r="Y36" s="84"/>
      <c r="AA36" s="58" t="s">
        <v>38</v>
      </c>
      <c r="AB36" s="59"/>
      <c r="AC36" s="59"/>
      <c r="AD36" s="60"/>
      <c r="AE36" s="196"/>
      <c r="AF36" s="197"/>
      <c r="AG36" s="29"/>
    </row>
  </sheetData>
  <sheetProtection sheet="1" formatCells="0" formatColumns="0" formatRows="0" insertColumns="0" insertRows="0" insertHyperlinks="0" deleteColumns="0" deleteRows="0" sort="0" autoFilter="0" pivotTables="0"/>
  <mergeCells count="308">
    <mergeCell ref="A36:D36"/>
    <mergeCell ref="E36:F36"/>
    <mergeCell ref="G36:I36"/>
    <mergeCell ref="G26:H26"/>
    <mergeCell ref="A25:C26"/>
    <mergeCell ref="A33:I33"/>
    <mergeCell ref="A30:I30"/>
    <mergeCell ref="Z25:AF26"/>
    <mergeCell ref="I25:O26"/>
    <mergeCell ref="V26:W26"/>
    <mergeCell ref="X26:Y26"/>
    <mergeCell ref="E26:F26"/>
    <mergeCell ref="E25:F25"/>
    <mergeCell ref="G25:H25"/>
    <mergeCell ref="U2:AC2"/>
    <mergeCell ref="U3:AC3"/>
    <mergeCell ref="U4:AC4"/>
    <mergeCell ref="V25:W25"/>
    <mergeCell ref="X25:Y25"/>
    <mergeCell ref="V20:V21"/>
    <mergeCell ref="W20:X21"/>
    <mergeCell ref="W22:X23"/>
    <mergeCell ref="Y20:AA21"/>
    <mergeCell ref="T18:U18"/>
    <mergeCell ref="H22:J23"/>
    <mergeCell ref="B20:B21"/>
    <mergeCell ref="E22:E23"/>
    <mergeCell ref="F20:G21"/>
    <mergeCell ref="F22:G23"/>
    <mergeCell ref="E20:E21"/>
    <mergeCell ref="H20:J21"/>
    <mergeCell ref="AE10:AF10"/>
    <mergeCell ref="AE11:AF11"/>
    <mergeCell ref="C7:D7"/>
    <mergeCell ref="O28:P28"/>
    <mergeCell ref="N19:O19"/>
    <mergeCell ref="N12:O12"/>
    <mergeCell ref="N13:O13"/>
    <mergeCell ref="N17:O17"/>
    <mergeCell ref="N18:O18"/>
    <mergeCell ref="J17:K17"/>
    <mergeCell ref="N15:O15"/>
    <mergeCell ref="AA16:AB16"/>
    <mergeCell ref="T16:U16"/>
    <mergeCell ref="Y12:Z12"/>
    <mergeCell ref="V16:V17"/>
    <mergeCell ref="AE15:AF15"/>
    <mergeCell ref="AE16:AF16"/>
    <mergeCell ref="AE17:AF17"/>
    <mergeCell ref="Y19:Z19"/>
    <mergeCell ref="W18:X18"/>
    <mergeCell ref="Y18:Z18"/>
    <mergeCell ref="AE12:AF12"/>
    <mergeCell ref="AE13:AF13"/>
    <mergeCell ref="AE14:AF14"/>
    <mergeCell ref="AE18:AF18"/>
    <mergeCell ref="P10:P11"/>
    <mergeCell ref="T11:U11"/>
    <mergeCell ref="R10:R11"/>
    <mergeCell ref="S10:S11"/>
    <mergeCell ref="P18:P19"/>
    <mergeCell ref="S14:S15"/>
    <mergeCell ref="R14:R15"/>
    <mergeCell ref="P16:P17"/>
    <mergeCell ref="P14:P15"/>
    <mergeCell ref="AA9:AB9"/>
    <mergeCell ref="AC9:AD9"/>
    <mergeCell ref="W9:X9"/>
    <mergeCell ref="Y9:Z9"/>
    <mergeCell ref="W7:X7"/>
    <mergeCell ref="T19:U19"/>
    <mergeCell ref="V18:V19"/>
    <mergeCell ref="AA19:AB19"/>
    <mergeCell ref="AA18:AB18"/>
    <mergeCell ref="W19:X19"/>
    <mergeCell ref="T8:U8"/>
    <mergeCell ref="S8:S9"/>
    <mergeCell ref="T9:U9"/>
    <mergeCell ref="V8:V9"/>
    <mergeCell ref="V10:V11"/>
    <mergeCell ref="AC6:AE6"/>
    <mergeCell ref="T7:U7"/>
    <mergeCell ref="AE8:AF8"/>
    <mergeCell ref="AE9:AF9"/>
    <mergeCell ref="AF6:AG6"/>
    <mergeCell ref="F3:K3"/>
    <mergeCell ref="F4:K4"/>
    <mergeCell ref="F2:M2"/>
    <mergeCell ref="L3:M3"/>
    <mergeCell ref="L4:M4"/>
    <mergeCell ref="W10:X10"/>
    <mergeCell ref="T10:U10"/>
    <mergeCell ref="R2:T2"/>
    <mergeCell ref="R3:T3"/>
    <mergeCell ref="R4:T4"/>
    <mergeCell ref="T22:U22"/>
    <mergeCell ref="T21:U21"/>
    <mergeCell ref="A6:E6"/>
    <mergeCell ref="R6:V6"/>
    <mergeCell ref="W6:Y6"/>
    <mergeCell ref="Z6:AB6"/>
    <mergeCell ref="L6:N6"/>
    <mergeCell ref="O6:P6"/>
    <mergeCell ref="F6:H6"/>
    <mergeCell ref="I6:K6"/>
    <mergeCell ref="AA15:AB15"/>
    <mergeCell ref="AA12:AB12"/>
    <mergeCell ref="AB20:AG21"/>
    <mergeCell ref="AB22:AG23"/>
    <mergeCell ref="U33:AG33"/>
    <mergeCell ref="AG25:AG26"/>
    <mergeCell ref="T20:U20"/>
    <mergeCell ref="Y22:AA23"/>
    <mergeCell ref="V22:V23"/>
    <mergeCell ref="T23:U23"/>
    <mergeCell ref="AA10:AB10"/>
    <mergeCell ref="AC10:AD10"/>
    <mergeCell ref="AA11:AB11"/>
    <mergeCell ref="AC11:AD11"/>
    <mergeCell ref="AC15:AD15"/>
    <mergeCell ref="AC12:AD12"/>
    <mergeCell ref="AA13:AB13"/>
    <mergeCell ref="AC13:AD13"/>
    <mergeCell ref="AA14:AB14"/>
    <mergeCell ref="AC14:AD14"/>
    <mergeCell ref="L11:M11"/>
    <mergeCell ref="L13:M13"/>
    <mergeCell ref="L16:M16"/>
    <mergeCell ref="N11:O11"/>
    <mergeCell ref="J10:K10"/>
    <mergeCell ref="L10:M10"/>
    <mergeCell ref="J11:K11"/>
    <mergeCell ref="J12:K12"/>
    <mergeCell ref="L12:M12"/>
    <mergeCell ref="J13:K13"/>
    <mergeCell ref="H13:I13"/>
    <mergeCell ref="F15:G15"/>
    <mergeCell ref="H15:I15"/>
    <mergeCell ref="F12:G12"/>
    <mergeCell ref="F14:G14"/>
    <mergeCell ref="E12:E13"/>
    <mergeCell ref="E14:E15"/>
    <mergeCell ref="F13:G13"/>
    <mergeCell ref="H12:I12"/>
    <mergeCell ref="H14:I14"/>
    <mergeCell ref="H7:I7"/>
    <mergeCell ref="N7:O7"/>
    <mergeCell ref="F8:G8"/>
    <mergeCell ref="J8:K8"/>
    <mergeCell ref="L8:M8"/>
    <mergeCell ref="L7:M7"/>
    <mergeCell ref="N8:O8"/>
    <mergeCell ref="J7:K7"/>
    <mergeCell ref="F7:G7"/>
    <mergeCell ref="AE7:AF7"/>
    <mergeCell ref="W8:X8"/>
    <mergeCell ref="Y8:Z8"/>
    <mergeCell ref="AA7:AB7"/>
    <mergeCell ref="AC7:AD7"/>
    <mergeCell ref="AA8:AB8"/>
    <mergeCell ref="AC8:AD8"/>
    <mergeCell ref="Y7:Z7"/>
    <mergeCell ref="AC16:AD16"/>
    <mergeCell ref="R8:R9"/>
    <mergeCell ref="N9:O9"/>
    <mergeCell ref="J9:K9"/>
    <mergeCell ref="L9:M9"/>
    <mergeCell ref="F9:G9"/>
    <mergeCell ref="H9:I9"/>
    <mergeCell ref="P8:P9"/>
    <mergeCell ref="H8:I8"/>
    <mergeCell ref="F11:G11"/>
    <mergeCell ref="Y14:Z14"/>
    <mergeCell ref="W13:X13"/>
    <mergeCell ref="Y16:Z16"/>
    <mergeCell ref="AA17:AB17"/>
    <mergeCell ref="AG16:AG17"/>
    <mergeCell ref="AG18:AG19"/>
    <mergeCell ref="AC18:AD18"/>
    <mergeCell ref="AE19:AF19"/>
    <mergeCell ref="AC19:AD19"/>
    <mergeCell ref="AC17:AD17"/>
    <mergeCell ref="W17:X17"/>
    <mergeCell ref="Y17:Z17"/>
    <mergeCell ref="AG12:AG13"/>
    <mergeCell ref="AG14:AG15"/>
    <mergeCell ref="W12:X12"/>
    <mergeCell ref="W15:X15"/>
    <mergeCell ref="W14:X14"/>
    <mergeCell ref="Y13:Z13"/>
    <mergeCell ref="W16:X16"/>
    <mergeCell ref="Y15:Z15"/>
    <mergeCell ref="T17:U17"/>
    <mergeCell ref="T15:U15"/>
    <mergeCell ref="T13:U13"/>
    <mergeCell ref="T12:U12"/>
    <mergeCell ref="T14:U14"/>
    <mergeCell ref="V12:V13"/>
    <mergeCell ref="V14:V15"/>
    <mergeCell ref="AG8:AG9"/>
    <mergeCell ref="AG10:AG11"/>
    <mergeCell ref="W11:X11"/>
    <mergeCell ref="Y10:Z10"/>
    <mergeCell ref="Y11:Z11"/>
    <mergeCell ref="E8:E9"/>
    <mergeCell ref="H10:I10"/>
    <mergeCell ref="F10:G10"/>
    <mergeCell ref="H11:I11"/>
    <mergeCell ref="N10:O10"/>
    <mergeCell ref="A8:A9"/>
    <mergeCell ref="A10:A11"/>
    <mergeCell ref="A12:A13"/>
    <mergeCell ref="E10:E11"/>
    <mergeCell ref="C8:D8"/>
    <mergeCell ref="C9:D9"/>
    <mergeCell ref="C12:D12"/>
    <mergeCell ref="C13:D13"/>
    <mergeCell ref="C10:D10"/>
    <mergeCell ref="C11:D11"/>
    <mergeCell ref="R20:R21"/>
    <mergeCell ref="S20:S21"/>
    <mergeCell ref="K22:P23"/>
    <mergeCell ref="P25:P26"/>
    <mergeCell ref="P12:P13"/>
    <mergeCell ref="S12:S13"/>
    <mergeCell ref="J15:K15"/>
    <mergeCell ref="L15:M15"/>
    <mergeCell ref="N16:O16"/>
    <mergeCell ref="N14:O14"/>
    <mergeCell ref="B8:B9"/>
    <mergeCell ref="B10:B11"/>
    <mergeCell ref="B12:B13"/>
    <mergeCell ref="B14:B15"/>
    <mergeCell ref="S22:S23"/>
    <mergeCell ref="R28:S28"/>
    <mergeCell ref="C20:D20"/>
    <mergeCell ref="C22:D22"/>
    <mergeCell ref="R22:R23"/>
    <mergeCell ref="C21:D21"/>
    <mergeCell ref="L18:M18"/>
    <mergeCell ref="B16:B17"/>
    <mergeCell ref="B18:B19"/>
    <mergeCell ref="H19:I19"/>
    <mergeCell ref="H18:I18"/>
    <mergeCell ref="F16:G16"/>
    <mergeCell ref="F17:G17"/>
    <mergeCell ref="F19:G19"/>
    <mergeCell ref="H16:I16"/>
    <mergeCell ref="J16:K16"/>
    <mergeCell ref="A18:A19"/>
    <mergeCell ref="A20:A21"/>
    <mergeCell ref="J18:K18"/>
    <mergeCell ref="J19:K19"/>
    <mergeCell ref="C18:D18"/>
    <mergeCell ref="C19:D19"/>
    <mergeCell ref="E18:E19"/>
    <mergeCell ref="F18:G18"/>
    <mergeCell ref="K20:P21"/>
    <mergeCell ref="C17:D17"/>
    <mergeCell ref="R16:R17"/>
    <mergeCell ref="A22:A23"/>
    <mergeCell ref="B22:B23"/>
    <mergeCell ref="C23:D23"/>
    <mergeCell ref="C14:D14"/>
    <mergeCell ref="C15:D15"/>
    <mergeCell ref="C16:D16"/>
    <mergeCell ref="A14:A15"/>
    <mergeCell ref="A16:A17"/>
    <mergeCell ref="S16:S17"/>
    <mergeCell ref="S18:S19"/>
    <mergeCell ref="A1:AG1"/>
    <mergeCell ref="H17:I17"/>
    <mergeCell ref="R12:R13"/>
    <mergeCell ref="R18:R19"/>
    <mergeCell ref="L19:M19"/>
    <mergeCell ref="J14:K14"/>
    <mergeCell ref="L14:M14"/>
    <mergeCell ref="E16:E17"/>
    <mergeCell ref="U30:AG30"/>
    <mergeCell ref="U31:AG32"/>
    <mergeCell ref="R25:T26"/>
    <mergeCell ref="A2:B2"/>
    <mergeCell ref="A3:B3"/>
    <mergeCell ref="A4:B4"/>
    <mergeCell ref="C2:D2"/>
    <mergeCell ref="C3:D3"/>
    <mergeCell ref="C4:D4"/>
    <mergeCell ref="L17:M17"/>
    <mergeCell ref="R34:S35"/>
    <mergeCell ref="T34:T35"/>
    <mergeCell ref="A34:D35"/>
    <mergeCell ref="E34:F35"/>
    <mergeCell ref="G34:I35"/>
    <mergeCell ref="U28:AG29"/>
    <mergeCell ref="A28:I29"/>
    <mergeCell ref="O30:P31"/>
    <mergeCell ref="R30:S31"/>
    <mergeCell ref="A31:I32"/>
    <mergeCell ref="U34:Y35"/>
    <mergeCell ref="L36:M36"/>
    <mergeCell ref="O36:S36"/>
    <mergeCell ref="AE34:AF34"/>
    <mergeCell ref="AE35:AF35"/>
    <mergeCell ref="T36:Y36"/>
    <mergeCell ref="AE36:AF36"/>
    <mergeCell ref="L34:M35"/>
    <mergeCell ref="N34:N35"/>
    <mergeCell ref="O34:P35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7"/>
  <sheetViews>
    <sheetView showGridLines="0" tabSelected="1" zoomScale="61" workbookViewId="0">
      <selection activeCell="R42" sqref="R42"/>
    </sheetView>
  </sheetViews>
  <sheetFormatPr baseColWidth="10"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</row>
    <row r="2" spans="1:33" s="1" customFormat="1" ht="19.5" customHeight="1">
      <c r="A2" s="236" t="s">
        <v>1</v>
      </c>
      <c r="B2" s="236"/>
      <c r="C2" s="188" t="s">
        <v>70</v>
      </c>
      <c r="D2" s="188"/>
      <c r="F2" s="395" t="s">
        <v>40</v>
      </c>
      <c r="G2" s="396"/>
      <c r="H2" s="396"/>
      <c r="I2" s="396"/>
      <c r="J2" s="396"/>
      <c r="K2" s="396"/>
      <c r="L2" s="396"/>
      <c r="M2" s="397"/>
      <c r="N2" s="2"/>
      <c r="O2" s="2"/>
      <c r="P2" s="3"/>
      <c r="R2" s="318" t="s">
        <v>41</v>
      </c>
      <c r="S2" s="318"/>
      <c r="T2" s="318"/>
      <c r="U2" s="403" t="s">
        <v>72</v>
      </c>
      <c r="V2" s="403"/>
      <c r="W2" s="403"/>
      <c r="X2" s="403"/>
      <c r="Y2" s="403"/>
      <c r="Z2" s="403"/>
      <c r="AA2" s="403"/>
      <c r="AB2" s="403"/>
      <c r="AC2" s="403"/>
      <c r="AD2" s="4"/>
      <c r="AE2" s="5"/>
      <c r="AF2" s="5"/>
      <c r="AG2" s="5"/>
    </row>
    <row r="3" spans="1:33" s="1" customFormat="1" ht="19.5" customHeight="1">
      <c r="A3" s="236" t="s">
        <v>4</v>
      </c>
      <c r="B3" s="236"/>
      <c r="C3" s="189">
        <v>43115</v>
      </c>
      <c r="D3" s="189"/>
      <c r="F3" s="310" t="s">
        <v>5</v>
      </c>
      <c r="G3" s="311"/>
      <c r="H3" s="311"/>
      <c r="I3" s="311"/>
      <c r="J3" s="311"/>
      <c r="K3" s="312"/>
      <c r="L3" s="154"/>
      <c r="M3" s="155"/>
      <c r="N3" s="2"/>
      <c r="O3" s="2"/>
      <c r="P3" s="3"/>
      <c r="R3" s="318" t="s">
        <v>6</v>
      </c>
      <c r="S3" s="318"/>
      <c r="T3" s="318"/>
      <c r="U3" s="404" t="s">
        <v>73</v>
      </c>
      <c r="V3" s="404"/>
      <c r="W3" s="404"/>
      <c r="X3" s="404"/>
      <c r="Y3" s="404"/>
      <c r="Z3" s="404"/>
      <c r="AA3" s="404"/>
      <c r="AB3" s="404"/>
      <c r="AC3" s="404"/>
      <c r="AD3" s="4"/>
      <c r="AE3" s="5"/>
      <c r="AF3" s="5"/>
      <c r="AG3" s="5"/>
    </row>
    <row r="4" spans="1:33" s="1" customFormat="1" ht="19.5" customHeight="1">
      <c r="A4" s="236" t="s">
        <v>7</v>
      </c>
      <c r="B4" s="236"/>
      <c r="C4" s="190" t="s">
        <v>71</v>
      </c>
      <c r="D4" s="190"/>
      <c r="F4" s="310" t="s">
        <v>8</v>
      </c>
      <c r="G4" s="311"/>
      <c r="H4" s="311"/>
      <c r="I4" s="311"/>
      <c r="J4" s="311"/>
      <c r="K4" s="312"/>
      <c r="L4" s="154" t="s">
        <v>39</v>
      </c>
      <c r="M4" s="155"/>
      <c r="N4" s="2"/>
      <c r="O4" s="2"/>
      <c r="P4" s="3"/>
      <c r="R4" s="318" t="s">
        <v>9</v>
      </c>
      <c r="S4" s="318"/>
      <c r="T4" s="318"/>
      <c r="U4" s="404" t="s">
        <v>74</v>
      </c>
      <c r="V4" s="404"/>
      <c r="W4" s="404"/>
      <c r="X4" s="404"/>
      <c r="Y4" s="404"/>
      <c r="Z4" s="404"/>
      <c r="AA4" s="404"/>
      <c r="AB4" s="404"/>
      <c r="AC4" s="404"/>
      <c r="AD4" s="4"/>
      <c r="AE4" s="5"/>
      <c r="AF4" s="5"/>
      <c r="AG4" s="5"/>
    </row>
    <row r="5" spans="1:33" ht="6.75" customHeight="1" thickBot="1"/>
    <row r="6" spans="1:33" ht="23.1" customHeight="1" thickBot="1">
      <c r="A6" s="301" t="s">
        <v>10</v>
      </c>
      <c r="B6" s="302"/>
      <c r="C6" s="302"/>
      <c r="D6" s="302"/>
      <c r="E6" s="303"/>
      <c r="F6" s="304" t="s">
        <v>11</v>
      </c>
      <c r="G6" s="305"/>
      <c r="H6" s="306"/>
      <c r="I6" s="136"/>
      <c r="J6" s="143"/>
      <c r="K6" s="137"/>
      <c r="L6" s="305" t="s">
        <v>12</v>
      </c>
      <c r="M6" s="305"/>
      <c r="N6" s="306"/>
      <c r="O6" s="136"/>
      <c r="P6" s="137"/>
      <c r="R6" s="301" t="s">
        <v>13</v>
      </c>
      <c r="S6" s="302"/>
      <c r="T6" s="302"/>
      <c r="U6" s="302"/>
      <c r="V6" s="303"/>
      <c r="W6" s="304" t="s">
        <v>11</v>
      </c>
      <c r="X6" s="305"/>
      <c r="Y6" s="306"/>
      <c r="Z6" s="136"/>
      <c r="AA6" s="143"/>
      <c r="AB6" s="137"/>
      <c r="AC6" s="305" t="s">
        <v>12</v>
      </c>
      <c r="AD6" s="305"/>
      <c r="AE6" s="306"/>
      <c r="AF6" s="136"/>
      <c r="AG6" s="137"/>
    </row>
    <row r="7" spans="1:33" s="11" customFormat="1" ht="15.95" customHeight="1" thickBot="1">
      <c r="A7" s="8" t="s">
        <v>14</v>
      </c>
      <c r="B7" s="288" t="s">
        <v>16</v>
      </c>
      <c r="C7" s="409"/>
      <c r="D7" s="319"/>
      <c r="E7" s="9" t="s">
        <v>17</v>
      </c>
      <c r="F7" s="389"/>
      <c r="G7" s="389"/>
      <c r="H7" s="287" t="s">
        <v>18</v>
      </c>
      <c r="I7" s="287"/>
      <c r="J7" s="288" t="s">
        <v>19</v>
      </c>
      <c r="K7" s="319"/>
      <c r="L7" s="288" t="s">
        <v>20</v>
      </c>
      <c r="M7" s="319"/>
      <c r="N7" s="288" t="s">
        <v>21</v>
      </c>
      <c r="O7" s="398"/>
      <c r="P7" s="10" t="s">
        <v>22</v>
      </c>
      <c r="R7" s="8" t="s">
        <v>14</v>
      </c>
      <c r="S7" s="288" t="s">
        <v>16</v>
      </c>
      <c r="T7" s="409"/>
      <c r="U7" s="319"/>
      <c r="V7" s="9" t="s">
        <v>17</v>
      </c>
      <c r="W7" s="389"/>
      <c r="X7" s="389"/>
      <c r="Y7" s="287" t="s">
        <v>18</v>
      </c>
      <c r="Z7" s="287"/>
      <c r="AA7" s="288" t="s">
        <v>19</v>
      </c>
      <c r="AB7" s="319"/>
      <c r="AC7" s="288" t="s">
        <v>20</v>
      </c>
      <c r="AD7" s="319"/>
      <c r="AE7" s="288" t="s">
        <v>21</v>
      </c>
      <c r="AF7" s="398"/>
      <c r="AG7" s="10" t="s">
        <v>22</v>
      </c>
    </row>
    <row r="8" spans="1:33" ht="21.95" customHeight="1">
      <c r="A8" s="171">
        <v>161178</v>
      </c>
      <c r="B8" s="173" t="s">
        <v>52</v>
      </c>
      <c r="C8" s="379"/>
      <c r="D8" s="174"/>
      <c r="E8" s="177">
        <v>7</v>
      </c>
      <c r="F8" s="387" t="s">
        <v>42</v>
      </c>
      <c r="G8" s="388"/>
      <c r="H8" s="376">
        <v>104</v>
      </c>
      <c r="I8" s="380"/>
      <c r="J8" s="376">
        <v>80</v>
      </c>
      <c r="K8" s="380"/>
      <c r="L8" s="376">
        <v>82</v>
      </c>
      <c r="M8" s="377"/>
      <c r="N8" s="376">
        <v>94</v>
      </c>
      <c r="O8" s="390"/>
      <c r="P8" s="370">
        <f>SUM(H8:O9)</f>
        <v>526</v>
      </c>
      <c r="R8" s="373">
        <v>161043</v>
      </c>
      <c r="S8" s="173" t="s">
        <v>58</v>
      </c>
      <c r="T8" s="379"/>
      <c r="U8" s="174"/>
      <c r="V8" s="177">
        <v>8</v>
      </c>
      <c r="W8" s="387" t="s">
        <v>42</v>
      </c>
      <c r="X8" s="388"/>
      <c r="Y8" s="376">
        <v>82</v>
      </c>
      <c r="Z8" s="380"/>
      <c r="AA8" s="376">
        <v>96</v>
      </c>
      <c r="AB8" s="380"/>
      <c r="AC8" s="376">
        <v>87</v>
      </c>
      <c r="AD8" s="377"/>
      <c r="AE8" s="376">
        <v>82</v>
      </c>
      <c r="AF8" s="390"/>
      <c r="AG8" s="370">
        <f>SUM(Y8:AF9)</f>
        <v>502</v>
      </c>
    </row>
    <row r="9" spans="1:33" ht="21.95" customHeight="1" thickBot="1">
      <c r="A9" s="70"/>
      <c r="B9" s="175"/>
      <c r="C9" s="378"/>
      <c r="D9" s="176"/>
      <c r="E9" s="178"/>
      <c r="F9" s="381" t="s">
        <v>43</v>
      </c>
      <c r="G9" s="382"/>
      <c r="H9" s="368">
        <v>35</v>
      </c>
      <c r="I9" s="369"/>
      <c r="J9" s="368">
        <v>52</v>
      </c>
      <c r="K9" s="369"/>
      <c r="L9" s="368">
        <v>43</v>
      </c>
      <c r="M9" s="375"/>
      <c r="N9" s="368">
        <v>36</v>
      </c>
      <c r="O9" s="372"/>
      <c r="P9" s="371"/>
      <c r="R9" s="374"/>
      <c r="S9" s="175"/>
      <c r="T9" s="378"/>
      <c r="U9" s="176"/>
      <c r="V9" s="178"/>
      <c r="W9" s="381" t="s">
        <v>43</v>
      </c>
      <c r="X9" s="382"/>
      <c r="Y9" s="368">
        <v>49</v>
      </c>
      <c r="Z9" s="369"/>
      <c r="AA9" s="368">
        <v>45</v>
      </c>
      <c r="AB9" s="369"/>
      <c r="AC9" s="368">
        <v>36</v>
      </c>
      <c r="AD9" s="375"/>
      <c r="AE9" s="368">
        <v>25</v>
      </c>
      <c r="AF9" s="372"/>
      <c r="AG9" s="371"/>
    </row>
    <row r="10" spans="1:33" ht="21.95" customHeight="1">
      <c r="A10" s="171">
        <v>161116</v>
      </c>
      <c r="B10" s="173" t="s">
        <v>53</v>
      </c>
      <c r="C10" s="379"/>
      <c r="D10" s="174"/>
      <c r="E10" s="177">
        <v>2</v>
      </c>
      <c r="F10" s="387" t="s">
        <v>42</v>
      </c>
      <c r="G10" s="388"/>
      <c r="H10" s="376">
        <v>92</v>
      </c>
      <c r="I10" s="380"/>
      <c r="J10" s="376">
        <v>97</v>
      </c>
      <c r="K10" s="380"/>
      <c r="L10" s="376">
        <v>85</v>
      </c>
      <c r="M10" s="377"/>
      <c r="N10" s="376">
        <v>93</v>
      </c>
      <c r="O10" s="390"/>
      <c r="P10" s="370">
        <f>SUM(H10:O11)</f>
        <v>551</v>
      </c>
      <c r="R10" s="373">
        <v>161055</v>
      </c>
      <c r="S10" s="173" t="s">
        <v>59</v>
      </c>
      <c r="T10" s="379"/>
      <c r="U10" s="174"/>
      <c r="V10" s="177">
        <v>8</v>
      </c>
      <c r="W10" s="387" t="s">
        <v>42</v>
      </c>
      <c r="X10" s="388"/>
      <c r="Y10" s="376">
        <v>90</v>
      </c>
      <c r="Z10" s="380"/>
      <c r="AA10" s="376">
        <v>85</v>
      </c>
      <c r="AB10" s="380"/>
      <c r="AC10" s="376">
        <v>85</v>
      </c>
      <c r="AD10" s="377"/>
      <c r="AE10" s="376">
        <v>90</v>
      </c>
      <c r="AF10" s="390"/>
      <c r="AG10" s="370">
        <f>SUM(Y10:AF11)</f>
        <v>509</v>
      </c>
    </row>
    <row r="11" spans="1:33" ht="21.95" customHeight="1" thickBot="1">
      <c r="A11" s="70"/>
      <c r="B11" s="175"/>
      <c r="C11" s="378"/>
      <c r="D11" s="176"/>
      <c r="E11" s="178"/>
      <c r="F11" s="381" t="s">
        <v>43</v>
      </c>
      <c r="G11" s="382"/>
      <c r="H11" s="368">
        <v>54</v>
      </c>
      <c r="I11" s="369"/>
      <c r="J11" s="368">
        <v>42</v>
      </c>
      <c r="K11" s="369"/>
      <c r="L11" s="368">
        <v>45</v>
      </c>
      <c r="M11" s="375"/>
      <c r="N11" s="368">
        <v>43</v>
      </c>
      <c r="O11" s="372"/>
      <c r="P11" s="371"/>
      <c r="R11" s="374"/>
      <c r="S11" s="175"/>
      <c r="T11" s="378"/>
      <c r="U11" s="176"/>
      <c r="V11" s="178"/>
      <c r="W11" s="381" t="s">
        <v>43</v>
      </c>
      <c r="X11" s="382"/>
      <c r="Y11" s="368">
        <v>45</v>
      </c>
      <c r="Z11" s="369"/>
      <c r="AA11" s="368">
        <v>35</v>
      </c>
      <c r="AB11" s="369"/>
      <c r="AC11" s="368">
        <v>34</v>
      </c>
      <c r="AD11" s="375"/>
      <c r="AE11" s="368">
        <v>45</v>
      </c>
      <c r="AF11" s="372"/>
      <c r="AG11" s="371"/>
    </row>
    <row r="12" spans="1:33" ht="21.95" customHeight="1">
      <c r="A12" s="171">
        <v>161276</v>
      </c>
      <c r="B12" s="173" t="s">
        <v>54</v>
      </c>
      <c r="C12" s="379"/>
      <c r="D12" s="174"/>
      <c r="E12" s="177">
        <v>14</v>
      </c>
      <c r="F12" s="387" t="s">
        <v>42</v>
      </c>
      <c r="G12" s="388"/>
      <c r="H12" s="376">
        <v>91</v>
      </c>
      <c r="I12" s="380"/>
      <c r="J12" s="376">
        <v>90</v>
      </c>
      <c r="K12" s="380"/>
      <c r="L12" s="376">
        <v>90</v>
      </c>
      <c r="M12" s="377"/>
      <c r="N12" s="376">
        <v>97</v>
      </c>
      <c r="O12" s="390"/>
      <c r="P12" s="370">
        <f>SUM(H12:O13)</f>
        <v>507</v>
      </c>
      <c r="R12" s="373">
        <v>161194</v>
      </c>
      <c r="S12" s="173" t="s">
        <v>60</v>
      </c>
      <c r="T12" s="379"/>
      <c r="U12" s="174"/>
      <c r="V12" s="177">
        <v>11</v>
      </c>
      <c r="W12" s="387" t="s">
        <v>42</v>
      </c>
      <c r="X12" s="388"/>
      <c r="Y12" s="376">
        <v>85</v>
      </c>
      <c r="Z12" s="380"/>
      <c r="AA12" s="376">
        <v>81</v>
      </c>
      <c r="AB12" s="380"/>
      <c r="AC12" s="376">
        <v>90</v>
      </c>
      <c r="AD12" s="377"/>
      <c r="AE12" s="376">
        <v>96</v>
      </c>
      <c r="AF12" s="390"/>
      <c r="AG12" s="370">
        <f>SUM(Y12:AF13)</f>
        <v>508</v>
      </c>
    </row>
    <row r="13" spans="1:33" ht="21.95" customHeight="1" thickBot="1">
      <c r="A13" s="70"/>
      <c r="B13" s="175"/>
      <c r="C13" s="378"/>
      <c r="D13" s="176"/>
      <c r="E13" s="178"/>
      <c r="F13" s="381" t="s">
        <v>43</v>
      </c>
      <c r="G13" s="382"/>
      <c r="H13" s="368">
        <v>36</v>
      </c>
      <c r="I13" s="369"/>
      <c r="J13" s="368">
        <v>42</v>
      </c>
      <c r="K13" s="369"/>
      <c r="L13" s="368">
        <v>26</v>
      </c>
      <c r="M13" s="375"/>
      <c r="N13" s="368">
        <v>35</v>
      </c>
      <c r="O13" s="372"/>
      <c r="P13" s="371"/>
      <c r="R13" s="374"/>
      <c r="S13" s="175"/>
      <c r="T13" s="378"/>
      <c r="U13" s="176"/>
      <c r="V13" s="178"/>
      <c r="W13" s="381" t="s">
        <v>43</v>
      </c>
      <c r="X13" s="382"/>
      <c r="Y13" s="368">
        <v>36</v>
      </c>
      <c r="Z13" s="369"/>
      <c r="AA13" s="368">
        <v>52</v>
      </c>
      <c r="AB13" s="369"/>
      <c r="AC13" s="368">
        <v>27</v>
      </c>
      <c r="AD13" s="375"/>
      <c r="AE13" s="368">
        <v>41</v>
      </c>
      <c r="AF13" s="372"/>
      <c r="AG13" s="371"/>
    </row>
    <row r="14" spans="1:33" ht="21.95" customHeight="1">
      <c r="A14" s="171">
        <v>161196</v>
      </c>
      <c r="B14" s="173" t="s">
        <v>55</v>
      </c>
      <c r="C14" s="379"/>
      <c r="D14" s="174"/>
      <c r="E14" s="177">
        <v>16</v>
      </c>
      <c r="F14" s="387" t="s">
        <v>42</v>
      </c>
      <c r="G14" s="388"/>
      <c r="H14" s="376">
        <v>85</v>
      </c>
      <c r="I14" s="380"/>
      <c r="J14" s="376">
        <v>69</v>
      </c>
      <c r="K14" s="380"/>
      <c r="L14" s="376">
        <v>93</v>
      </c>
      <c r="M14" s="377"/>
      <c r="N14" s="376">
        <v>83</v>
      </c>
      <c r="O14" s="390"/>
      <c r="P14" s="370">
        <f>SUM(H14:O15)</f>
        <v>449</v>
      </c>
      <c r="R14" s="373">
        <v>161235</v>
      </c>
      <c r="S14" s="173" t="s">
        <v>61</v>
      </c>
      <c r="T14" s="379"/>
      <c r="U14" s="174"/>
      <c r="V14" s="177">
        <v>5</v>
      </c>
      <c r="W14" s="387" t="s">
        <v>42</v>
      </c>
      <c r="X14" s="388"/>
      <c r="Y14" s="376">
        <v>92</v>
      </c>
      <c r="Z14" s="380"/>
      <c r="AA14" s="376">
        <v>90</v>
      </c>
      <c r="AB14" s="380"/>
      <c r="AC14" s="376">
        <v>87</v>
      </c>
      <c r="AD14" s="377"/>
      <c r="AE14" s="376">
        <v>88</v>
      </c>
      <c r="AF14" s="390"/>
      <c r="AG14" s="370">
        <f>SUM(Y14:AF15)</f>
        <v>523</v>
      </c>
    </row>
    <row r="15" spans="1:33" ht="21.95" customHeight="1" thickBot="1">
      <c r="A15" s="70"/>
      <c r="B15" s="175"/>
      <c r="C15" s="378"/>
      <c r="D15" s="176"/>
      <c r="E15" s="178"/>
      <c r="F15" s="381" t="s">
        <v>43</v>
      </c>
      <c r="G15" s="382"/>
      <c r="H15" s="368">
        <v>42</v>
      </c>
      <c r="I15" s="369"/>
      <c r="J15" s="368">
        <v>15</v>
      </c>
      <c r="K15" s="369"/>
      <c r="L15" s="368">
        <v>35</v>
      </c>
      <c r="M15" s="375"/>
      <c r="N15" s="368">
        <v>27</v>
      </c>
      <c r="O15" s="372"/>
      <c r="P15" s="371"/>
      <c r="R15" s="374"/>
      <c r="S15" s="175"/>
      <c r="T15" s="378"/>
      <c r="U15" s="176"/>
      <c r="V15" s="178"/>
      <c r="W15" s="381" t="s">
        <v>43</v>
      </c>
      <c r="X15" s="382"/>
      <c r="Y15" s="368">
        <v>44</v>
      </c>
      <c r="Z15" s="369"/>
      <c r="AA15" s="368">
        <v>44</v>
      </c>
      <c r="AB15" s="369"/>
      <c r="AC15" s="368">
        <v>45</v>
      </c>
      <c r="AD15" s="375"/>
      <c r="AE15" s="368">
        <v>33</v>
      </c>
      <c r="AF15" s="372"/>
      <c r="AG15" s="371"/>
    </row>
    <row r="16" spans="1:33" ht="21.95" customHeight="1">
      <c r="A16" s="171">
        <v>161021</v>
      </c>
      <c r="B16" s="173" t="s">
        <v>56</v>
      </c>
      <c r="C16" s="379"/>
      <c r="D16" s="174"/>
      <c r="E16" s="177">
        <v>9</v>
      </c>
      <c r="F16" s="387" t="s">
        <v>42</v>
      </c>
      <c r="G16" s="388"/>
      <c r="H16" s="376">
        <v>91</v>
      </c>
      <c r="I16" s="380"/>
      <c r="J16" s="376">
        <v>97</v>
      </c>
      <c r="K16" s="380"/>
      <c r="L16" s="376">
        <v>85</v>
      </c>
      <c r="M16" s="377"/>
      <c r="N16" s="376">
        <v>81</v>
      </c>
      <c r="O16" s="390"/>
      <c r="P16" s="370">
        <f>SUM(H16:O17)</f>
        <v>524</v>
      </c>
      <c r="R16" s="373">
        <v>161067</v>
      </c>
      <c r="S16" s="173" t="s">
        <v>62</v>
      </c>
      <c r="T16" s="379"/>
      <c r="U16" s="174"/>
      <c r="V16" s="177">
        <v>4</v>
      </c>
      <c r="W16" s="387" t="s">
        <v>42</v>
      </c>
      <c r="X16" s="388"/>
      <c r="Y16" s="376">
        <v>89</v>
      </c>
      <c r="Z16" s="380"/>
      <c r="AA16" s="376">
        <v>97</v>
      </c>
      <c r="AB16" s="380"/>
      <c r="AC16" s="376">
        <v>88</v>
      </c>
      <c r="AD16" s="377"/>
      <c r="AE16" s="376">
        <v>86</v>
      </c>
      <c r="AF16" s="390"/>
      <c r="AG16" s="370">
        <f>SUM(Y16:AF17)</f>
        <v>540</v>
      </c>
    </row>
    <row r="17" spans="1:33" ht="21.95" customHeight="1" thickBot="1">
      <c r="A17" s="70"/>
      <c r="B17" s="175"/>
      <c r="C17" s="378"/>
      <c r="D17" s="176"/>
      <c r="E17" s="178"/>
      <c r="F17" s="381" t="s">
        <v>43</v>
      </c>
      <c r="G17" s="382"/>
      <c r="H17" s="368">
        <v>40</v>
      </c>
      <c r="I17" s="369"/>
      <c r="J17" s="368">
        <v>43</v>
      </c>
      <c r="K17" s="369"/>
      <c r="L17" s="368">
        <v>52</v>
      </c>
      <c r="M17" s="375"/>
      <c r="N17" s="368">
        <v>35</v>
      </c>
      <c r="O17" s="372"/>
      <c r="P17" s="371"/>
      <c r="R17" s="374"/>
      <c r="S17" s="175"/>
      <c r="T17" s="378"/>
      <c r="U17" s="176"/>
      <c r="V17" s="178"/>
      <c r="W17" s="381" t="s">
        <v>43</v>
      </c>
      <c r="X17" s="382"/>
      <c r="Y17" s="368">
        <v>35</v>
      </c>
      <c r="Z17" s="369"/>
      <c r="AA17" s="368">
        <v>51</v>
      </c>
      <c r="AB17" s="369"/>
      <c r="AC17" s="368">
        <v>51</v>
      </c>
      <c r="AD17" s="375"/>
      <c r="AE17" s="368">
        <v>43</v>
      </c>
      <c r="AF17" s="372"/>
      <c r="AG17" s="371"/>
    </row>
    <row r="18" spans="1:33" ht="21.95" customHeight="1">
      <c r="A18" s="171">
        <v>161024</v>
      </c>
      <c r="B18" s="173" t="s">
        <v>57</v>
      </c>
      <c r="C18" s="379"/>
      <c r="D18" s="174"/>
      <c r="E18" s="177">
        <v>3</v>
      </c>
      <c r="F18" s="387" t="s">
        <v>42</v>
      </c>
      <c r="G18" s="388"/>
      <c r="H18" s="376">
        <v>99</v>
      </c>
      <c r="I18" s="380"/>
      <c r="J18" s="376">
        <v>92</v>
      </c>
      <c r="K18" s="380"/>
      <c r="L18" s="376">
        <v>100</v>
      </c>
      <c r="M18" s="377"/>
      <c r="N18" s="376">
        <v>105</v>
      </c>
      <c r="O18" s="390"/>
      <c r="P18" s="370">
        <f>SUM(H18:O19)</f>
        <v>598</v>
      </c>
      <c r="R18" s="373">
        <v>161166</v>
      </c>
      <c r="S18" s="173" t="s">
        <v>63</v>
      </c>
      <c r="T18" s="379"/>
      <c r="U18" s="174"/>
      <c r="V18" s="177">
        <v>4</v>
      </c>
      <c r="W18" s="387" t="s">
        <v>42</v>
      </c>
      <c r="X18" s="388"/>
      <c r="Y18" s="376">
        <v>94</v>
      </c>
      <c r="Z18" s="380"/>
      <c r="AA18" s="376">
        <v>102</v>
      </c>
      <c r="AB18" s="380"/>
      <c r="AC18" s="376">
        <v>93</v>
      </c>
      <c r="AD18" s="377"/>
      <c r="AE18" s="376">
        <v>88</v>
      </c>
      <c r="AF18" s="390"/>
      <c r="AG18" s="370">
        <f>SUM(Y18:AF19)</f>
        <v>564</v>
      </c>
    </row>
    <row r="19" spans="1:33" ht="21.95" customHeight="1" thickBot="1">
      <c r="A19" s="70"/>
      <c r="B19" s="175"/>
      <c r="C19" s="378"/>
      <c r="D19" s="176"/>
      <c r="E19" s="178"/>
      <c r="F19" s="381" t="s">
        <v>43</v>
      </c>
      <c r="G19" s="382"/>
      <c r="H19" s="368">
        <v>54</v>
      </c>
      <c r="I19" s="369"/>
      <c r="J19" s="368">
        <v>52</v>
      </c>
      <c r="K19" s="369"/>
      <c r="L19" s="368">
        <v>51</v>
      </c>
      <c r="M19" s="375"/>
      <c r="N19" s="368">
        <v>45</v>
      </c>
      <c r="O19" s="372"/>
      <c r="P19" s="371"/>
      <c r="R19" s="374"/>
      <c r="S19" s="175"/>
      <c r="T19" s="378"/>
      <c r="U19" s="176"/>
      <c r="V19" s="178"/>
      <c r="W19" s="381" t="s">
        <v>43</v>
      </c>
      <c r="X19" s="382"/>
      <c r="Y19" s="368">
        <v>54</v>
      </c>
      <c r="Z19" s="369"/>
      <c r="AA19" s="368">
        <v>53</v>
      </c>
      <c r="AB19" s="369"/>
      <c r="AC19" s="368">
        <v>44</v>
      </c>
      <c r="AD19" s="375"/>
      <c r="AE19" s="368">
        <v>36</v>
      </c>
      <c r="AF19" s="372"/>
      <c r="AG19" s="371"/>
    </row>
    <row r="20" spans="1:33" ht="12.75" customHeight="1">
      <c r="A20" s="373"/>
      <c r="B20" s="264" t="s">
        <v>23</v>
      </c>
      <c r="C20" s="265"/>
      <c r="D20" s="408"/>
      <c r="E20" s="322" t="s">
        <v>24</v>
      </c>
      <c r="F20" s="407">
        <v>56</v>
      </c>
      <c r="G20" s="407"/>
      <c r="H20" s="329" t="s">
        <v>25</v>
      </c>
      <c r="I20" s="329"/>
      <c r="J20" s="329"/>
      <c r="K20" s="111" t="s">
        <v>65</v>
      </c>
      <c r="L20" s="111"/>
      <c r="M20" s="111"/>
      <c r="N20" s="111"/>
      <c r="O20" s="111"/>
      <c r="P20" s="112"/>
      <c r="R20" s="373"/>
      <c r="S20" s="264" t="s">
        <v>23</v>
      </c>
      <c r="T20" s="265"/>
      <c r="U20" s="408"/>
      <c r="V20" s="322" t="s">
        <v>24</v>
      </c>
      <c r="W20" s="407"/>
      <c r="X20" s="407"/>
      <c r="Y20" s="329" t="s">
        <v>25</v>
      </c>
      <c r="Z20" s="329"/>
      <c r="AA20" s="329"/>
      <c r="AB20" s="111"/>
      <c r="AC20" s="111"/>
      <c r="AD20" s="111"/>
      <c r="AE20" s="111"/>
      <c r="AF20" s="111"/>
      <c r="AG20" s="112"/>
    </row>
    <row r="21" spans="1:33" ht="16.5" customHeight="1">
      <c r="A21" s="383"/>
      <c r="B21" s="182" t="s">
        <v>64</v>
      </c>
      <c r="C21" s="183"/>
      <c r="D21" s="184"/>
      <c r="E21" s="323"/>
      <c r="F21" s="360"/>
      <c r="G21" s="360"/>
      <c r="H21" s="330"/>
      <c r="I21" s="330"/>
      <c r="J21" s="330"/>
      <c r="K21" s="113"/>
      <c r="L21" s="113"/>
      <c r="M21" s="113"/>
      <c r="N21" s="113"/>
      <c r="O21" s="113"/>
      <c r="P21" s="114"/>
      <c r="R21" s="383"/>
      <c r="S21" s="182"/>
      <c r="T21" s="183"/>
      <c r="U21" s="184"/>
      <c r="V21" s="323"/>
      <c r="W21" s="360"/>
      <c r="X21" s="360"/>
      <c r="Y21" s="330"/>
      <c r="Z21" s="330"/>
      <c r="AA21" s="330"/>
      <c r="AB21" s="113"/>
      <c r="AC21" s="113"/>
      <c r="AD21" s="113"/>
      <c r="AE21" s="113"/>
      <c r="AF21" s="113"/>
      <c r="AG21" s="114"/>
    </row>
    <row r="22" spans="1:33" ht="12.75" customHeight="1">
      <c r="A22" s="386"/>
      <c r="B22" s="400" t="s">
        <v>23</v>
      </c>
      <c r="C22" s="401"/>
      <c r="D22" s="402"/>
      <c r="E22" s="298" t="s">
        <v>24</v>
      </c>
      <c r="F22" s="357"/>
      <c r="G22" s="357"/>
      <c r="H22" s="296" t="s">
        <v>25</v>
      </c>
      <c r="I22" s="296"/>
      <c r="J22" s="296"/>
      <c r="K22" s="160"/>
      <c r="L22" s="160"/>
      <c r="M22" s="160"/>
      <c r="N22" s="160"/>
      <c r="O22" s="160"/>
      <c r="P22" s="161"/>
      <c r="R22" s="386"/>
      <c r="S22" s="400" t="s">
        <v>23</v>
      </c>
      <c r="T22" s="401"/>
      <c r="U22" s="402"/>
      <c r="V22" s="298" t="s">
        <v>24</v>
      </c>
      <c r="W22" s="357"/>
      <c r="X22" s="357"/>
      <c r="Y22" s="296" t="s">
        <v>25</v>
      </c>
      <c r="Z22" s="296"/>
      <c r="AA22" s="296"/>
      <c r="AB22" s="160"/>
      <c r="AC22" s="160"/>
      <c r="AD22" s="160"/>
      <c r="AE22" s="160"/>
      <c r="AF22" s="160"/>
      <c r="AG22" s="161"/>
    </row>
    <row r="23" spans="1:33" ht="16.5" customHeight="1" thickBot="1">
      <c r="A23" s="374"/>
      <c r="B23" s="167"/>
      <c r="C23" s="410"/>
      <c r="D23" s="168"/>
      <c r="E23" s="299"/>
      <c r="F23" s="391"/>
      <c r="G23" s="391"/>
      <c r="H23" s="297"/>
      <c r="I23" s="297"/>
      <c r="J23" s="297"/>
      <c r="K23" s="162"/>
      <c r="L23" s="162"/>
      <c r="M23" s="162"/>
      <c r="N23" s="162"/>
      <c r="O23" s="162"/>
      <c r="P23" s="163"/>
      <c r="R23" s="374"/>
      <c r="S23" s="167"/>
      <c r="T23" s="410"/>
      <c r="U23" s="168"/>
      <c r="V23" s="299"/>
      <c r="W23" s="391"/>
      <c r="X23" s="391"/>
      <c r="Y23" s="297"/>
      <c r="Z23" s="297"/>
      <c r="AA23" s="297"/>
      <c r="AB23" s="162"/>
      <c r="AC23" s="162"/>
      <c r="AD23" s="162"/>
      <c r="AE23" s="162"/>
      <c r="AF23" s="162"/>
      <c r="AG23" s="163"/>
    </row>
    <row r="24" spans="1:33" ht="6.75" customHeight="1" thickBot="1">
      <c r="P24" s="1"/>
    </row>
    <row r="25" spans="1:33" s="15" customFormat="1" ht="24.95" customHeight="1">
      <c r="A25" s="230" t="s">
        <v>26</v>
      </c>
      <c r="B25" s="231"/>
      <c r="C25" s="232"/>
      <c r="D25" s="32">
        <f>SUM(H9:O9,H11:O11,H13:O13,H15:O15,H17:O17,H19:O19)</f>
        <v>980</v>
      </c>
      <c r="E25" s="405">
        <f>N25/6</f>
        <v>525.83333333333337</v>
      </c>
      <c r="F25" s="406"/>
      <c r="G25" s="328">
        <f>SUM(E8,E10,E12,E14,E16,E18)</f>
        <v>51</v>
      </c>
      <c r="H25" s="327"/>
      <c r="I25" s="331" t="s">
        <v>44</v>
      </c>
      <c r="J25" s="332"/>
      <c r="K25" s="332"/>
      <c r="L25" s="332"/>
      <c r="M25" s="332"/>
      <c r="N25" s="392">
        <f>SUM(P8,P10,P12,P14,P16,P18)</f>
        <v>3155</v>
      </c>
      <c r="O25" s="393"/>
      <c r="P25" s="224"/>
      <c r="Q25" s="14"/>
      <c r="R25" s="230" t="s">
        <v>26</v>
      </c>
      <c r="S25" s="231"/>
      <c r="T25" s="232"/>
      <c r="U25" s="32">
        <f>SUM(Y9:AF9,Y11:AF11,Y13:AF13,Y15:AF15,Y17:AF17,Y19:AF19)</f>
        <v>1003</v>
      </c>
      <c r="V25" s="405">
        <f>AE25/6</f>
        <v>524.33333333333337</v>
      </c>
      <c r="W25" s="406"/>
      <c r="X25" s="328">
        <f>SUM(V8,V10,V12,V14,V16,V18)</f>
        <v>40</v>
      </c>
      <c r="Y25" s="327"/>
      <c r="Z25" s="331" t="s">
        <v>44</v>
      </c>
      <c r="AA25" s="332"/>
      <c r="AB25" s="332"/>
      <c r="AC25" s="332"/>
      <c r="AD25" s="332"/>
      <c r="AE25" s="392">
        <f>SUM(AG8,AG10,AG12,AG14,AG16,AG18)</f>
        <v>3146</v>
      </c>
      <c r="AF25" s="393"/>
      <c r="AG25" s="224"/>
    </row>
    <row r="26" spans="1:33" s="15" customFormat="1" ht="10.15" customHeight="1" thickBot="1">
      <c r="A26" s="233"/>
      <c r="B26" s="234"/>
      <c r="C26" s="235"/>
      <c r="D26" s="30" t="s">
        <v>45</v>
      </c>
      <c r="E26" s="337" t="s">
        <v>28</v>
      </c>
      <c r="F26" s="338"/>
      <c r="G26" s="339" t="s">
        <v>17</v>
      </c>
      <c r="H26" s="340"/>
      <c r="I26" s="334"/>
      <c r="J26" s="335"/>
      <c r="K26" s="335"/>
      <c r="L26" s="335"/>
      <c r="M26" s="335"/>
      <c r="N26" s="394"/>
      <c r="O26" s="394"/>
      <c r="P26" s="226"/>
      <c r="Q26" s="1"/>
      <c r="R26" s="233"/>
      <c r="S26" s="234"/>
      <c r="T26" s="235"/>
      <c r="U26" s="30" t="s">
        <v>45</v>
      </c>
      <c r="V26" s="337" t="s">
        <v>28</v>
      </c>
      <c r="W26" s="338"/>
      <c r="X26" s="339" t="s">
        <v>17</v>
      </c>
      <c r="Y26" s="340"/>
      <c r="Z26" s="334"/>
      <c r="AA26" s="335"/>
      <c r="AB26" s="335"/>
      <c r="AC26" s="335"/>
      <c r="AD26" s="335"/>
      <c r="AE26" s="394"/>
      <c r="AF26" s="394"/>
      <c r="AG26" s="226"/>
    </row>
    <row r="27" spans="1:33" s="15" customFormat="1" ht="6" customHeight="1">
      <c r="A27" s="1"/>
      <c r="B27" s="1"/>
      <c r="C27" s="1"/>
      <c r="D27" s="1"/>
      <c r="E27" s="17"/>
      <c r="F27" s="17"/>
      <c r="G27" s="17"/>
      <c r="H27" s="17"/>
      <c r="I27" s="17"/>
      <c r="J27" s="17"/>
      <c r="K27" s="17"/>
      <c r="L27" s="17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5" customFormat="1" ht="24.75" customHeight="1">
      <c r="A28" s="212" t="s">
        <v>66</v>
      </c>
      <c r="B28" s="212"/>
      <c r="C28" s="212"/>
      <c r="D28" s="212"/>
      <c r="E28" s="212"/>
      <c r="F28" s="212"/>
      <c r="G28" s="212"/>
      <c r="H28" s="212"/>
      <c r="I28" s="212"/>
      <c r="J28" s="4"/>
      <c r="K28" s="4"/>
      <c r="L28" s="4"/>
      <c r="M28" s="4"/>
      <c r="N28" s="18"/>
      <c r="O28" s="384"/>
      <c r="P28" s="399"/>
      <c r="Q28" s="19"/>
      <c r="R28" s="384"/>
      <c r="S28" s="385"/>
      <c r="U28" s="210" t="s">
        <v>67</v>
      </c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</row>
    <row r="29" spans="1:33" s="15" customFormat="1" ht="18" customHeight="1" thickBot="1">
      <c r="A29" s="213"/>
      <c r="B29" s="213"/>
      <c r="C29" s="213"/>
      <c r="D29" s="213"/>
      <c r="E29" s="213"/>
      <c r="F29" s="213"/>
      <c r="G29" s="213"/>
      <c r="H29" s="213"/>
      <c r="I29" s="213"/>
      <c r="J29" s="17"/>
      <c r="K29" s="17"/>
      <c r="L29" s="17"/>
      <c r="M29" s="17"/>
      <c r="N29" s="17"/>
      <c r="P29" s="4"/>
      <c r="Q29" s="31" t="s">
        <v>46</v>
      </c>
      <c r="R29" s="4"/>
      <c r="S29" s="4"/>
      <c r="T29" s="20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</row>
    <row r="30" spans="1:33" s="15" customFormat="1" ht="17.25" customHeight="1">
      <c r="A30" s="229" t="s">
        <v>10</v>
      </c>
      <c r="B30" s="229"/>
      <c r="C30" s="229"/>
      <c r="D30" s="229"/>
      <c r="E30" s="229"/>
      <c r="F30" s="229"/>
      <c r="G30" s="229"/>
      <c r="H30" s="229"/>
      <c r="I30" s="229"/>
      <c r="J30" s="17"/>
      <c r="K30" s="17"/>
      <c r="L30" s="17"/>
      <c r="M30" s="17"/>
      <c r="N30" s="17"/>
      <c r="O30" s="348">
        <f>N25-AE25</f>
        <v>9</v>
      </c>
      <c r="P30" s="349"/>
      <c r="Q30" s="3"/>
      <c r="R30" s="355">
        <f>AE25-N25</f>
        <v>-9</v>
      </c>
      <c r="S30" s="349"/>
      <c r="T30" s="20"/>
      <c r="U30" s="229" t="s">
        <v>13</v>
      </c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1:33" ht="18.75" customHeight="1" thickBot="1">
      <c r="A31" s="193" t="s">
        <v>62</v>
      </c>
      <c r="B31" s="193"/>
      <c r="C31" s="193"/>
      <c r="D31" s="193"/>
      <c r="E31" s="193"/>
      <c r="F31" s="193"/>
      <c r="G31" s="193"/>
      <c r="H31" s="193"/>
      <c r="I31" s="193"/>
      <c r="J31" s="17"/>
      <c r="K31" s="17"/>
      <c r="L31" s="17"/>
      <c r="M31" s="17"/>
      <c r="N31" s="17"/>
      <c r="O31" s="350"/>
      <c r="P31" s="351"/>
      <c r="Q31" s="21"/>
      <c r="R31" s="350"/>
      <c r="S31" s="351"/>
      <c r="T31" s="17"/>
      <c r="U31" s="193" t="s">
        <v>68</v>
      </c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</row>
    <row r="32" spans="1:33" s="22" customFormat="1" ht="18" customHeight="1">
      <c r="A32" s="194"/>
      <c r="B32" s="194"/>
      <c r="C32" s="194"/>
      <c r="D32" s="194"/>
      <c r="E32" s="194"/>
      <c r="F32" s="194"/>
      <c r="G32" s="194"/>
      <c r="H32" s="194"/>
      <c r="I32" s="194"/>
      <c r="J32" s="17"/>
      <c r="L32" s="23"/>
      <c r="M32" s="23"/>
      <c r="N32" s="23"/>
      <c r="O32" s="23"/>
      <c r="P32" s="23"/>
      <c r="Q32" s="3" t="s">
        <v>47</v>
      </c>
      <c r="R32" s="23"/>
      <c r="S32" s="23"/>
      <c r="T32" s="2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</row>
    <row r="33" spans="1:33" ht="16.5" customHeight="1">
      <c r="A33" s="295" t="s">
        <v>31</v>
      </c>
      <c r="B33" s="295"/>
      <c r="C33" s="295"/>
      <c r="D33" s="295"/>
      <c r="E33" s="295"/>
      <c r="F33" s="295"/>
      <c r="G33" s="295"/>
      <c r="H33" s="295"/>
      <c r="I33" s="295"/>
      <c r="J33" s="17"/>
      <c r="K33" s="17"/>
      <c r="L33" s="17"/>
      <c r="M33" s="17"/>
      <c r="N33" s="17"/>
      <c r="O33" s="17"/>
      <c r="P33" s="24"/>
      <c r="Q33" s="17"/>
      <c r="R33" s="17"/>
      <c r="S33" s="17"/>
      <c r="T33" s="17"/>
      <c r="U33" s="295" t="s">
        <v>31</v>
      </c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</row>
    <row r="34" spans="1:33" ht="16.5" customHeight="1">
      <c r="A34" s="354" t="s">
        <v>69</v>
      </c>
      <c r="B34" s="354"/>
      <c r="C34" s="354"/>
      <c r="D34" s="354"/>
      <c r="E34" s="354"/>
      <c r="F34" s="354"/>
      <c r="G34" s="354"/>
      <c r="H34" s="354"/>
      <c r="I34" s="354"/>
      <c r="J34" s="4"/>
      <c r="K34" s="356"/>
      <c r="L34" s="357"/>
      <c r="M34" s="357"/>
      <c r="N34" s="357"/>
      <c r="O34" s="357"/>
      <c r="P34" s="357"/>
      <c r="Q34" s="358"/>
      <c r="R34" s="342"/>
      <c r="S34" s="343"/>
      <c r="T34" s="346"/>
      <c r="U34" s="17"/>
      <c r="V34" s="23"/>
      <c r="W34" s="23"/>
      <c r="X34" s="23"/>
      <c r="Z34" s="23"/>
      <c r="AE34" s="363" t="s">
        <v>32</v>
      </c>
      <c r="AF34" s="364"/>
      <c r="AG34" s="25" t="s">
        <v>33</v>
      </c>
    </row>
    <row r="35" spans="1:33" ht="17.25" customHeight="1">
      <c r="A35" s="202"/>
      <c r="B35" s="202"/>
      <c r="C35" s="202"/>
      <c r="D35" s="202"/>
      <c r="E35" s="202"/>
      <c r="F35" s="202"/>
      <c r="G35" s="202"/>
      <c r="H35" s="202"/>
      <c r="I35" s="202"/>
      <c r="J35" s="4"/>
      <c r="K35" s="359"/>
      <c r="L35" s="360"/>
      <c r="M35" s="360"/>
      <c r="N35" s="360"/>
      <c r="O35" s="360"/>
      <c r="P35" s="360"/>
      <c r="Q35" s="361"/>
      <c r="R35" s="344"/>
      <c r="S35" s="345"/>
      <c r="T35" s="347"/>
      <c r="U35" s="17"/>
      <c r="Z35" s="365" t="s">
        <v>34</v>
      </c>
      <c r="AA35" s="366"/>
      <c r="AB35" s="366"/>
      <c r="AC35" s="366"/>
      <c r="AD35" s="367"/>
      <c r="AE35" s="196"/>
      <c r="AF35" s="197"/>
      <c r="AG35" s="29"/>
    </row>
    <row r="36" spans="1:33" ht="17.25" customHeight="1">
      <c r="A36" s="341" t="s">
        <v>35</v>
      </c>
      <c r="B36" s="341"/>
      <c r="C36" s="341"/>
      <c r="D36" s="341"/>
      <c r="E36" s="341"/>
      <c r="F36" s="341"/>
      <c r="G36" s="341"/>
      <c r="H36" s="341"/>
      <c r="I36" s="341"/>
      <c r="J36" s="17"/>
      <c r="K36" s="352" t="s">
        <v>16</v>
      </c>
      <c r="L36" s="362"/>
      <c r="M36" s="362"/>
      <c r="N36" s="362"/>
      <c r="O36" s="362"/>
      <c r="P36" s="362"/>
      <c r="Q36" s="353"/>
      <c r="R36" s="352" t="s">
        <v>36</v>
      </c>
      <c r="S36" s="353"/>
      <c r="T36" s="27" t="s">
        <v>37</v>
      </c>
      <c r="U36" s="17"/>
      <c r="Z36" s="365" t="s">
        <v>38</v>
      </c>
      <c r="AA36" s="366"/>
      <c r="AB36" s="366"/>
      <c r="AC36" s="366"/>
      <c r="AD36" s="367"/>
      <c r="AE36" s="196"/>
      <c r="AF36" s="197"/>
      <c r="AG36" s="29"/>
    </row>
    <row r="37" spans="1:33" ht="13.5" customHeight="1">
      <c r="A37" s="15"/>
      <c r="AG37" s="28"/>
    </row>
  </sheetData>
  <sheetProtection sheet="1" formatCells="0" formatColumns="0" formatRows="0" insertColumns="0" insertRows="0" insertHyperlinks="0" deleteColumns="0" deleteRows="0" sort="0" autoFilter="0" pivotTables="0"/>
  <mergeCells count="286">
    <mergeCell ref="I25:M26"/>
    <mergeCell ref="G26:H26"/>
    <mergeCell ref="S21:U21"/>
    <mergeCell ref="S23:U23"/>
    <mergeCell ref="G25:H25"/>
    <mergeCell ref="H22:J23"/>
    <mergeCell ref="R25:T26"/>
    <mergeCell ref="S16:U16"/>
    <mergeCell ref="B23:D23"/>
    <mergeCell ref="B21:D21"/>
    <mergeCell ref="K20:P21"/>
    <mergeCell ref="S20:U20"/>
    <mergeCell ref="S22:U22"/>
    <mergeCell ref="E20:E21"/>
    <mergeCell ref="E22:E23"/>
    <mergeCell ref="F20:G21"/>
    <mergeCell ref="H20:J21"/>
    <mergeCell ref="S10:U10"/>
    <mergeCell ref="S11:U11"/>
    <mergeCell ref="S12:U12"/>
    <mergeCell ref="S13:U13"/>
    <mergeCell ref="S14:U14"/>
    <mergeCell ref="S15:U15"/>
    <mergeCell ref="E25:F25"/>
    <mergeCell ref="B7:D7"/>
    <mergeCell ref="S7:U7"/>
    <mergeCell ref="B8:D8"/>
    <mergeCell ref="B9:D9"/>
    <mergeCell ref="N7:O7"/>
    <mergeCell ref="J8:K8"/>
    <mergeCell ref="L8:M8"/>
    <mergeCell ref="L7:M7"/>
    <mergeCell ref="N8:O8"/>
    <mergeCell ref="A25:C26"/>
    <mergeCell ref="U2:AC2"/>
    <mergeCell ref="U3:AC3"/>
    <mergeCell ref="U4:AC4"/>
    <mergeCell ref="V25:W25"/>
    <mergeCell ref="X25:Y25"/>
    <mergeCell ref="V20:V21"/>
    <mergeCell ref="W20:X21"/>
    <mergeCell ref="E26:F26"/>
    <mergeCell ref="B20:D20"/>
    <mergeCell ref="AC13:AD13"/>
    <mergeCell ref="A22:A23"/>
    <mergeCell ref="F22:G23"/>
    <mergeCell ref="B22:D22"/>
    <mergeCell ref="B14:D14"/>
    <mergeCell ref="B15:D15"/>
    <mergeCell ref="B16:D16"/>
    <mergeCell ref="B18:D18"/>
    <mergeCell ref="B17:D17"/>
    <mergeCell ref="B19:D19"/>
    <mergeCell ref="W19:X19"/>
    <mergeCell ref="AE12:AF12"/>
    <mergeCell ref="W15:X15"/>
    <mergeCell ref="AC15:AD15"/>
    <mergeCell ref="Y19:Z19"/>
    <mergeCell ref="W18:X18"/>
    <mergeCell ref="W12:X12"/>
    <mergeCell ref="W14:X14"/>
    <mergeCell ref="W13:X13"/>
    <mergeCell ref="AA14:AB14"/>
    <mergeCell ref="P12:P13"/>
    <mergeCell ref="AE10:AF10"/>
    <mergeCell ref="AE11:AF11"/>
    <mergeCell ref="J17:K17"/>
    <mergeCell ref="AE15:AF15"/>
    <mergeCell ref="AE16:AF16"/>
    <mergeCell ref="AE17:AF17"/>
    <mergeCell ref="AE13:AF13"/>
    <mergeCell ref="AE14:AF14"/>
    <mergeCell ref="N16:O16"/>
    <mergeCell ref="R14:R15"/>
    <mergeCell ref="O28:P28"/>
    <mergeCell ref="N19:O19"/>
    <mergeCell ref="N12:O12"/>
    <mergeCell ref="N13:O13"/>
    <mergeCell ref="N17:O17"/>
    <mergeCell ref="N18:O18"/>
    <mergeCell ref="P18:P19"/>
    <mergeCell ref="N25:P26"/>
    <mergeCell ref="N14:O14"/>
    <mergeCell ref="AC6:AE6"/>
    <mergeCell ref="AE8:AF8"/>
    <mergeCell ref="AE9:AF9"/>
    <mergeCell ref="W10:X10"/>
    <mergeCell ref="AF6:AG6"/>
    <mergeCell ref="AE7:AF7"/>
    <mergeCell ref="AA7:AB7"/>
    <mergeCell ref="AC7:AD7"/>
    <mergeCell ref="AA8:AB8"/>
    <mergeCell ref="AC8:AD8"/>
    <mergeCell ref="R2:T2"/>
    <mergeCell ref="R3:T3"/>
    <mergeCell ref="R4:T4"/>
    <mergeCell ref="F3:K3"/>
    <mergeCell ref="F4:K4"/>
    <mergeCell ref="F2:M2"/>
    <mergeCell ref="L3:M3"/>
    <mergeCell ref="L4:M4"/>
    <mergeCell ref="A6:E6"/>
    <mergeCell ref="R6:V6"/>
    <mergeCell ref="W6:Y6"/>
    <mergeCell ref="Z6:AB6"/>
    <mergeCell ref="L6:N6"/>
    <mergeCell ref="O6:P6"/>
    <mergeCell ref="F6:H6"/>
    <mergeCell ref="I6:K6"/>
    <mergeCell ref="Y22:AA23"/>
    <mergeCell ref="V22:V23"/>
    <mergeCell ref="V26:W26"/>
    <mergeCell ref="X26:Y26"/>
    <mergeCell ref="W22:X23"/>
    <mergeCell ref="U28:AG29"/>
    <mergeCell ref="Z25:AD26"/>
    <mergeCell ref="AE25:AG26"/>
    <mergeCell ref="AB22:AG23"/>
    <mergeCell ref="AC14:AD14"/>
    <mergeCell ref="AB20:AG21"/>
    <mergeCell ref="AA15:AB15"/>
    <mergeCell ref="AA19:AB19"/>
    <mergeCell ref="AA18:AB18"/>
    <mergeCell ref="Y20:AA21"/>
    <mergeCell ref="Y18:Z18"/>
    <mergeCell ref="AA16:AB16"/>
    <mergeCell ref="Y15:Z15"/>
    <mergeCell ref="Y14:Z14"/>
    <mergeCell ref="AA13:AB13"/>
    <mergeCell ref="AA17:AB17"/>
    <mergeCell ref="AG16:AG17"/>
    <mergeCell ref="AG18:AG19"/>
    <mergeCell ref="AC18:AD18"/>
    <mergeCell ref="AE19:AF19"/>
    <mergeCell ref="AC19:AD19"/>
    <mergeCell ref="AC17:AD17"/>
    <mergeCell ref="AC16:AD16"/>
    <mergeCell ref="AE18:AF18"/>
    <mergeCell ref="E16:E17"/>
    <mergeCell ref="F17:G17"/>
    <mergeCell ref="J12:K12"/>
    <mergeCell ref="AA11:AB11"/>
    <mergeCell ref="AA12:AB12"/>
    <mergeCell ref="Y12:Z12"/>
    <mergeCell ref="V10:V11"/>
    <mergeCell ref="N11:O11"/>
    <mergeCell ref="J10:K10"/>
    <mergeCell ref="L10:M10"/>
    <mergeCell ref="Y7:Z7"/>
    <mergeCell ref="F10:G10"/>
    <mergeCell ref="F14:G14"/>
    <mergeCell ref="F11:G11"/>
    <mergeCell ref="F18:G18"/>
    <mergeCell ref="F13:G13"/>
    <mergeCell ref="F16:G16"/>
    <mergeCell ref="V12:V13"/>
    <mergeCell ref="Y13:Z13"/>
    <mergeCell ref="W16:X16"/>
    <mergeCell ref="N10:O10"/>
    <mergeCell ref="H7:I7"/>
    <mergeCell ref="H10:I10"/>
    <mergeCell ref="P10:P11"/>
    <mergeCell ref="R10:R11"/>
    <mergeCell ref="J7:K7"/>
    <mergeCell ref="F7:G7"/>
    <mergeCell ref="W8:X8"/>
    <mergeCell ref="F9:G9"/>
    <mergeCell ref="H9:I9"/>
    <mergeCell ref="P8:P9"/>
    <mergeCell ref="H8:I8"/>
    <mergeCell ref="W7:X7"/>
    <mergeCell ref="S8:U8"/>
    <mergeCell ref="S9:U9"/>
    <mergeCell ref="AC10:AD10"/>
    <mergeCell ref="AG8:AG9"/>
    <mergeCell ref="AG10:AG11"/>
    <mergeCell ref="AG12:AG13"/>
    <mergeCell ref="AG14:AG15"/>
    <mergeCell ref="V8:V9"/>
    <mergeCell ref="W9:X9"/>
    <mergeCell ref="Y9:Z9"/>
    <mergeCell ref="W11:X11"/>
    <mergeCell ref="Y10:Z10"/>
    <mergeCell ref="H13:I13"/>
    <mergeCell ref="F12:G12"/>
    <mergeCell ref="E14:E15"/>
    <mergeCell ref="Y11:Z11"/>
    <mergeCell ref="Y8:Z8"/>
    <mergeCell ref="AC11:AD11"/>
    <mergeCell ref="AC12:AD12"/>
    <mergeCell ref="AA9:AB9"/>
    <mergeCell ref="AC9:AD9"/>
    <mergeCell ref="AA10:AB10"/>
    <mergeCell ref="A14:A15"/>
    <mergeCell ref="E8:E9"/>
    <mergeCell ref="R8:R9"/>
    <mergeCell ref="N9:O9"/>
    <mergeCell ref="J9:K9"/>
    <mergeCell ref="L9:M9"/>
    <mergeCell ref="F8:G8"/>
    <mergeCell ref="B12:D12"/>
    <mergeCell ref="F15:G15"/>
    <mergeCell ref="L14:M14"/>
    <mergeCell ref="A8:A9"/>
    <mergeCell ref="A10:A11"/>
    <mergeCell ref="J11:K11"/>
    <mergeCell ref="A12:A13"/>
    <mergeCell ref="E10:E11"/>
    <mergeCell ref="B10:D10"/>
    <mergeCell ref="B11:D11"/>
    <mergeCell ref="E12:E13"/>
    <mergeCell ref="B13:D13"/>
    <mergeCell ref="H12:I12"/>
    <mergeCell ref="A18:A19"/>
    <mergeCell ref="A20:A21"/>
    <mergeCell ref="R28:S28"/>
    <mergeCell ref="R22:R23"/>
    <mergeCell ref="R20:R21"/>
    <mergeCell ref="K22:P23"/>
    <mergeCell ref="F19:G19"/>
    <mergeCell ref="H19:I19"/>
    <mergeCell ref="H18:I18"/>
    <mergeCell ref="E18:E19"/>
    <mergeCell ref="H14:I14"/>
    <mergeCell ref="H16:I16"/>
    <mergeCell ref="H11:I11"/>
    <mergeCell ref="L13:M13"/>
    <mergeCell ref="L12:M12"/>
    <mergeCell ref="J13:K13"/>
    <mergeCell ref="J16:K16"/>
    <mergeCell ref="L16:M16"/>
    <mergeCell ref="L11:M11"/>
    <mergeCell ref="J15:K15"/>
    <mergeCell ref="A1:AG1"/>
    <mergeCell ref="H17:I17"/>
    <mergeCell ref="R12:R13"/>
    <mergeCell ref="V14:V15"/>
    <mergeCell ref="Y16:Z16"/>
    <mergeCell ref="W17:X17"/>
    <mergeCell ref="Y17:Z17"/>
    <mergeCell ref="A16:A17"/>
    <mergeCell ref="J14:K14"/>
    <mergeCell ref="P16:P17"/>
    <mergeCell ref="H15:I15"/>
    <mergeCell ref="V18:V19"/>
    <mergeCell ref="R18:R19"/>
    <mergeCell ref="L19:M19"/>
    <mergeCell ref="L17:M17"/>
    <mergeCell ref="L18:M18"/>
    <mergeCell ref="R16:R17"/>
    <mergeCell ref="S17:U17"/>
    <mergeCell ref="V16:V17"/>
    <mergeCell ref="S18:U18"/>
    <mergeCell ref="A2:B2"/>
    <mergeCell ref="A3:B3"/>
    <mergeCell ref="A4:B4"/>
    <mergeCell ref="C2:D2"/>
    <mergeCell ref="C3:D3"/>
    <mergeCell ref="C4:D4"/>
    <mergeCell ref="AE35:AF35"/>
    <mergeCell ref="AE36:AF36"/>
    <mergeCell ref="Z35:AD35"/>
    <mergeCell ref="Z36:AD36"/>
    <mergeCell ref="J19:K19"/>
    <mergeCell ref="P14:P15"/>
    <mergeCell ref="N15:O15"/>
    <mergeCell ref="S19:U19"/>
    <mergeCell ref="J18:K18"/>
    <mergeCell ref="L15:M15"/>
    <mergeCell ref="A31:I32"/>
    <mergeCell ref="U30:AG30"/>
    <mergeCell ref="AE34:AF34"/>
    <mergeCell ref="U31:AG32"/>
    <mergeCell ref="A33:I33"/>
    <mergeCell ref="A30:I30"/>
    <mergeCell ref="U33:AG33"/>
    <mergeCell ref="A28:I29"/>
    <mergeCell ref="A36:I36"/>
    <mergeCell ref="R34:S35"/>
    <mergeCell ref="T34:T35"/>
    <mergeCell ref="O30:P31"/>
    <mergeCell ref="R36:S36"/>
    <mergeCell ref="A34:I35"/>
    <mergeCell ref="R30:S31"/>
    <mergeCell ref="K34:Q35"/>
    <mergeCell ref="K36:Q36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7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7"/>
  <sheetViews>
    <sheetView showGridLines="0" zoomScale="61" workbookViewId="0">
      <selection activeCell="C2" sqref="C2:D2"/>
    </sheetView>
  </sheetViews>
  <sheetFormatPr baseColWidth="10"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</row>
    <row r="2" spans="1:33" s="1" customFormat="1" ht="19.5" customHeight="1">
      <c r="A2" s="236" t="s">
        <v>1</v>
      </c>
      <c r="B2" s="236"/>
      <c r="C2" s="237"/>
      <c r="D2" s="237"/>
      <c r="F2" s="395" t="s">
        <v>40</v>
      </c>
      <c r="G2" s="396"/>
      <c r="H2" s="396"/>
      <c r="I2" s="396"/>
      <c r="J2" s="396"/>
      <c r="K2" s="396"/>
      <c r="L2" s="396"/>
      <c r="M2" s="397"/>
      <c r="N2" s="2"/>
      <c r="O2" s="2"/>
      <c r="P2" s="3"/>
      <c r="R2" s="318" t="s">
        <v>41</v>
      </c>
      <c r="S2" s="318"/>
      <c r="T2" s="318"/>
      <c r="U2" s="324"/>
      <c r="V2" s="324"/>
      <c r="W2" s="324"/>
      <c r="X2" s="324"/>
      <c r="Y2" s="324"/>
      <c r="Z2" s="324"/>
      <c r="AA2" s="324"/>
      <c r="AB2" s="324"/>
      <c r="AC2" s="324"/>
      <c r="AD2" s="4"/>
      <c r="AE2" s="5"/>
      <c r="AF2" s="5"/>
      <c r="AG2" s="5"/>
    </row>
    <row r="3" spans="1:33" s="1" customFormat="1" ht="19.5" customHeight="1">
      <c r="A3" s="236" t="s">
        <v>4</v>
      </c>
      <c r="B3" s="236"/>
      <c r="C3" s="238"/>
      <c r="D3" s="238"/>
      <c r="F3" s="310" t="s">
        <v>5</v>
      </c>
      <c r="G3" s="311"/>
      <c r="H3" s="311"/>
      <c r="I3" s="311"/>
      <c r="J3" s="311"/>
      <c r="K3" s="312"/>
      <c r="L3" s="316"/>
      <c r="M3" s="317"/>
      <c r="N3" s="2"/>
      <c r="O3" s="2"/>
      <c r="P3" s="3"/>
      <c r="R3" s="318" t="s">
        <v>6</v>
      </c>
      <c r="S3" s="318"/>
      <c r="T3" s="318"/>
      <c r="U3" s="325"/>
      <c r="V3" s="325"/>
      <c r="W3" s="325"/>
      <c r="X3" s="325"/>
      <c r="Y3" s="325"/>
      <c r="Z3" s="325"/>
      <c r="AA3" s="325"/>
      <c r="AB3" s="325"/>
      <c r="AC3" s="325"/>
      <c r="AD3" s="4"/>
      <c r="AE3" s="5"/>
      <c r="AF3" s="5"/>
      <c r="AG3" s="5"/>
    </row>
    <row r="4" spans="1:33" s="1" customFormat="1" ht="19.5" customHeight="1">
      <c r="A4" s="236" t="s">
        <v>7</v>
      </c>
      <c r="B4" s="236"/>
      <c r="C4" s="239"/>
      <c r="D4" s="239"/>
      <c r="F4" s="310" t="s">
        <v>8</v>
      </c>
      <c r="G4" s="311"/>
      <c r="H4" s="311"/>
      <c r="I4" s="311"/>
      <c r="J4" s="311"/>
      <c r="K4" s="312"/>
      <c r="L4" s="316"/>
      <c r="M4" s="317"/>
      <c r="N4" s="2"/>
      <c r="O4" s="2"/>
      <c r="P4" s="3"/>
      <c r="R4" s="318" t="s">
        <v>9</v>
      </c>
      <c r="S4" s="318"/>
      <c r="T4" s="318"/>
      <c r="U4" s="325"/>
      <c r="V4" s="325"/>
      <c r="W4" s="325"/>
      <c r="X4" s="325"/>
      <c r="Y4" s="325"/>
      <c r="Z4" s="325"/>
      <c r="AA4" s="325"/>
      <c r="AB4" s="325"/>
      <c r="AC4" s="325"/>
      <c r="AD4" s="4"/>
      <c r="AE4" s="5"/>
      <c r="AF4" s="5"/>
      <c r="AG4" s="5"/>
    </row>
    <row r="5" spans="1:33" ht="6.75" customHeight="1" thickBot="1"/>
    <row r="6" spans="1:33" ht="23.1" customHeight="1" thickBot="1">
      <c r="A6" s="301" t="s">
        <v>10</v>
      </c>
      <c r="B6" s="302"/>
      <c r="C6" s="302"/>
      <c r="D6" s="302"/>
      <c r="E6" s="303"/>
      <c r="F6" s="304" t="s">
        <v>11</v>
      </c>
      <c r="G6" s="305"/>
      <c r="H6" s="306"/>
      <c r="I6" s="307"/>
      <c r="J6" s="308"/>
      <c r="K6" s="309"/>
      <c r="L6" s="305" t="s">
        <v>12</v>
      </c>
      <c r="M6" s="305"/>
      <c r="N6" s="306"/>
      <c r="O6" s="307"/>
      <c r="P6" s="309"/>
      <c r="R6" s="301" t="s">
        <v>13</v>
      </c>
      <c r="S6" s="302"/>
      <c r="T6" s="302"/>
      <c r="U6" s="302"/>
      <c r="V6" s="303"/>
      <c r="W6" s="304" t="s">
        <v>11</v>
      </c>
      <c r="X6" s="305"/>
      <c r="Y6" s="306"/>
      <c r="Z6" s="307"/>
      <c r="AA6" s="308"/>
      <c r="AB6" s="309"/>
      <c r="AC6" s="305" t="s">
        <v>12</v>
      </c>
      <c r="AD6" s="305"/>
      <c r="AE6" s="306"/>
      <c r="AF6" s="307"/>
      <c r="AG6" s="309"/>
    </row>
    <row r="7" spans="1:33" s="11" customFormat="1" ht="15.95" customHeight="1" thickBot="1">
      <c r="A7" s="8" t="s">
        <v>14</v>
      </c>
      <c r="B7" s="288" t="s">
        <v>16</v>
      </c>
      <c r="C7" s="409"/>
      <c r="D7" s="319"/>
      <c r="E7" s="9" t="s">
        <v>17</v>
      </c>
      <c r="F7" s="389"/>
      <c r="G7" s="389"/>
      <c r="H7" s="287" t="s">
        <v>18</v>
      </c>
      <c r="I7" s="287"/>
      <c r="J7" s="288" t="s">
        <v>19</v>
      </c>
      <c r="K7" s="319"/>
      <c r="L7" s="288" t="s">
        <v>20</v>
      </c>
      <c r="M7" s="319"/>
      <c r="N7" s="288" t="s">
        <v>21</v>
      </c>
      <c r="O7" s="398"/>
      <c r="P7" s="10" t="s">
        <v>22</v>
      </c>
      <c r="R7" s="8" t="s">
        <v>14</v>
      </c>
      <c r="S7" s="288" t="s">
        <v>16</v>
      </c>
      <c r="T7" s="409"/>
      <c r="U7" s="319"/>
      <c r="V7" s="9" t="s">
        <v>17</v>
      </c>
      <c r="W7" s="389"/>
      <c r="X7" s="389"/>
      <c r="Y7" s="287" t="s">
        <v>18</v>
      </c>
      <c r="Z7" s="287"/>
      <c r="AA7" s="288" t="s">
        <v>19</v>
      </c>
      <c r="AB7" s="319"/>
      <c r="AC7" s="288" t="s">
        <v>20</v>
      </c>
      <c r="AD7" s="319"/>
      <c r="AE7" s="288" t="s">
        <v>21</v>
      </c>
      <c r="AF7" s="398"/>
      <c r="AG7" s="10" t="s">
        <v>22</v>
      </c>
    </row>
    <row r="8" spans="1:33" ht="21.95" customHeight="1">
      <c r="A8" s="247"/>
      <c r="B8" s="259"/>
      <c r="C8" s="419"/>
      <c r="D8" s="260"/>
      <c r="E8" s="242"/>
      <c r="F8" s="387" t="s">
        <v>42</v>
      </c>
      <c r="G8" s="388"/>
      <c r="H8" s="420"/>
      <c r="I8" s="421"/>
      <c r="J8" s="420"/>
      <c r="K8" s="421"/>
      <c r="L8" s="420"/>
      <c r="M8" s="422"/>
      <c r="N8" s="420"/>
      <c r="O8" s="423"/>
      <c r="P8" s="370"/>
      <c r="R8" s="247"/>
      <c r="S8" s="259"/>
      <c r="T8" s="419"/>
      <c r="U8" s="260"/>
      <c r="V8" s="242"/>
      <c r="W8" s="387" t="s">
        <v>42</v>
      </c>
      <c r="X8" s="388"/>
      <c r="Y8" s="420"/>
      <c r="Z8" s="421"/>
      <c r="AA8" s="420"/>
      <c r="AB8" s="421"/>
      <c r="AC8" s="420"/>
      <c r="AD8" s="422"/>
      <c r="AE8" s="420"/>
      <c r="AF8" s="423"/>
      <c r="AG8" s="370"/>
    </row>
    <row r="9" spans="1:33" ht="21.95" customHeight="1" thickBot="1">
      <c r="A9" s="248"/>
      <c r="B9" s="252"/>
      <c r="C9" s="416"/>
      <c r="D9" s="253"/>
      <c r="E9" s="243"/>
      <c r="F9" s="381" t="s">
        <v>43</v>
      </c>
      <c r="G9" s="382"/>
      <c r="H9" s="417"/>
      <c r="I9" s="418"/>
      <c r="J9" s="417"/>
      <c r="K9" s="418"/>
      <c r="L9" s="417"/>
      <c r="M9" s="425"/>
      <c r="N9" s="417"/>
      <c r="O9" s="424"/>
      <c r="P9" s="371"/>
      <c r="R9" s="248"/>
      <c r="S9" s="252"/>
      <c r="T9" s="416"/>
      <c r="U9" s="253"/>
      <c r="V9" s="243"/>
      <c r="W9" s="381" t="s">
        <v>43</v>
      </c>
      <c r="X9" s="382"/>
      <c r="Y9" s="417"/>
      <c r="Z9" s="418"/>
      <c r="AA9" s="417"/>
      <c r="AB9" s="418"/>
      <c r="AC9" s="417"/>
      <c r="AD9" s="425"/>
      <c r="AE9" s="417"/>
      <c r="AF9" s="424"/>
      <c r="AG9" s="371"/>
    </row>
    <row r="10" spans="1:33" ht="21.95" customHeight="1">
      <c r="A10" s="247"/>
      <c r="B10" s="259"/>
      <c r="C10" s="419"/>
      <c r="D10" s="260"/>
      <c r="E10" s="242"/>
      <c r="F10" s="387" t="s">
        <v>42</v>
      </c>
      <c r="G10" s="388"/>
      <c r="H10" s="420"/>
      <c r="I10" s="421"/>
      <c r="J10" s="420"/>
      <c r="K10" s="421"/>
      <c r="L10" s="420"/>
      <c r="M10" s="422"/>
      <c r="N10" s="420"/>
      <c r="O10" s="423"/>
      <c r="P10" s="370"/>
      <c r="R10" s="247"/>
      <c r="S10" s="259"/>
      <c r="T10" s="419"/>
      <c r="U10" s="260"/>
      <c r="V10" s="242"/>
      <c r="W10" s="387" t="s">
        <v>42</v>
      </c>
      <c r="X10" s="388"/>
      <c r="Y10" s="420"/>
      <c r="Z10" s="421"/>
      <c r="AA10" s="420"/>
      <c r="AB10" s="421"/>
      <c r="AC10" s="420"/>
      <c r="AD10" s="422"/>
      <c r="AE10" s="420"/>
      <c r="AF10" s="423"/>
      <c r="AG10" s="370"/>
    </row>
    <row r="11" spans="1:33" ht="21.95" customHeight="1" thickBot="1">
      <c r="A11" s="248"/>
      <c r="B11" s="252"/>
      <c r="C11" s="416"/>
      <c r="D11" s="253"/>
      <c r="E11" s="243"/>
      <c r="F11" s="381" t="s">
        <v>43</v>
      </c>
      <c r="G11" s="382"/>
      <c r="H11" s="417"/>
      <c r="I11" s="418"/>
      <c r="J11" s="417"/>
      <c r="K11" s="418"/>
      <c r="L11" s="417"/>
      <c r="M11" s="425"/>
      <c r="N11" s="417"/>
      <c r="O11" s="424"/>
      <c r="P11" s="371"/>
      <c r="R11" s="248"/>
      <c r="S11" s="252"/>
      <c r="T11" s="416"/>
      <c r="U11" s="253"/>
      <c r="V11" s="243"/>
      <c r="W11" s="381" t="s">
        <v>43</v>
      </c>
      <c r="X11" s="382"/>
      <c r="Y11" s="417"/>
      <c r="Z11" s="418"/>
      <c r="AA11" s="417"/>
      <c r="AB11" s="418"/>
      <c r="AC11" s="417"/>
      <c r="AD11" s="425"/>
      <c r="AE11" s="417"/>
      <c r="AF11" s="424"/>
      <c r="AG11" s="371"/>
    </row>
    <row r="12" spans="1:33" ht="21.95" customHeight="1">
      <c r="A12" s="247"/>
      <c r="B12" s="259"/>
      <c r="C12" s="419"/>
      <c r="D12" s="260"/>
      <c r="E12" s="242"/>
      <c r="F12" s="387" t="s">
        <v>42</v>
      </c>
      <c r="G12" s="388"/>
      <c r="H12" s="420"/>
      <c r="I12" s="421"/>
      <c r="J12" s="420"/>
      <c r="K12" s="421"/>
      <c r="L12" s="420"/>
      <c r="M12" s="422"/>
      <c r="N12" s="420"/>
      <c r="O12" s="423"/>
      <c r="P12" s="370"/>
      <c r="R12" s="247"/>
      <c r="S12" s="259"/>
      <c r="T12" s="419"/>
      <c r="U12" s="260"/>
      <c r="V12" s="242"/>
      <c r="W12" s="387" t="s">
        <v>42</v>
      </c>
      <c r="X12" s="388"/>
      <c r="Y12" s="420"/>
      <c r="Z12" s="421"/>
      <c r="AA12" s="420"/>
      <c r="AB12" s="421"/>
      <c r="AC12" s="420"/>
      <c r="AD12" s="422"/>
      <c r="AE12" s="420"/>
      <c r="AF12" s="423"/>
      <c r="AG12" s="370"/>
    </row>
    <row r="13" spans="1:33" ht="21.95" customHeight="1" thickBot="1">
      <c r="A13" s="248"/>
      <c r="B13" s="252"/>
      <c r="C13" s="416"/>
      <c r="D13" s="253"/>
      <c r="E13" s="243"/>
      <c r="F13" s="381" t="s">
        <v>43</v>
      </c>
      <c r="G13" s="382"/>
      <c r="H13" s="417"/>
      <c r="I13" s="418"/>
      <c r="J13" s="417"/>
      <c r="K13" s="418"/>
      <c r="L13" s="417"/>
      <c r="M13" s="425"/>
      <c r="N13" s="417"/>
      <c r="O13" s="424"/>
      <c r="P13" s="371"/>
      <c r="R13" s="248"/>
      <c r="S13" s="252"/>
      <c r="T13" s="416"/>
      <c r="U13" s="253"/>
      <c r="V13" s="243"/>
      <c r="W13" s="381" t="s">
        <v>43</v>
      </c>
      <c r="X13" s="382"/>
      <c r="Y13" s="417"/>
      <c r="Z13" s="418"/>
      <c r="AA13" s="417"/>
      <c r="AB13" s="418"/>
      <c r="AC13" s="417"/>
      <c r="AD13" s="425"/>
      <c r="AE13" s="417"/>
      <c r="AF13" s="424"/>
      <c r="AG13" s="371"/>
    </row>
    <row r="14" spans="1:33" ht="21.95" customHeight="1">
      <c r="A14" s="247"/>
      <c r="B14" s="259"/>
      <c r="C14" s="419"/>
      <c r="D14" s="260"/>
      <c r="E14" s="242"/>
      <c r="F14" s="387" t="s">
        <v>42</v>
      </c>
      <c r="G14" s="388"/>
      <c r="H14" s="420"/>
      <c r="I14" s="421"/>
      <c r="J14" s="420"/>
      <c r="K14" s="421"/>
      <c r="L14" s="420"/>
      <c r="M14" s="422"/>
      <c r="N14" s="420"/>
      <c r="O14" s="423"/>
      <c r="P14" s="370"/>
      <c r="R14" s="247"/>
      <c r="S14" s="259"/>
      <c r="T14" s="419"/>
      <c r="U14" s="260"/>
      <c r="V14" s="242"/>
      <c r="W14" s="387" t="s">
        <v>42</v>
      </c>
      <c r="X14" s="388"/>
      <c r="Y14" s="420"/>
      <c r="Z14" s="421"/>
      <c r="AA14" s="420"/>
      <c r="AB14" s="421"/>
      <c r="AC14" s="420"/>
      <c r="AD14" s="422"/>
      <c r="AE14" s="420"/>
      <c r="AF14" s="423"/>
      <c r="AG14" s="370"/>
    </row>
    <row r="15" spans="1:33" ht="21.95" customHeight="1" thickBot="1">
      <c r="A15" s="248"/>
      <c r="B15" s="252"/>
      <c r="C15" s="416"/>
      <c r="D15" s="253"/>
      <c r="E15" s="243"/>
      <c r="F15" s="381" t="s">
        <v>43</v>
      </c>
      <c r="G15" s="382"/>
      <c r="H15" s="417"/>
      <c r="I15" s="418"/>
      <c r="J15" s="417"/>
      <c r="K15" s="418"/>
      <c r="L15" s="417"/>
      <c r="M15" s="425"/>
      <c r="N15" s="417"/>
      <c r="O15" s="424"/>
      <c r="P15" s="371"/>
      <c r="R15" s="248"/>
      <c r="S15" s="252"/>
      <c r="T15" s="416"/>
      <c r="U15" s="253"/>
      <c r="V15" s="243"/>
      <c r="W15" s="381" t="s">
        <v>43</v>
      </c>
      <c r="X15" s="382"/>
      <c r="Y15" s="417"/>
      <c r="Z15" s="418"/>
      <c r="AA15" s="417"/>
      <c r="AB15" s="418"/>
      <c r="AC15" s="417"/>
      <c r="AD15" s="425"/>
      <c r="AE15" s="417"/>
      <c r="AF15" s="424"/>
      <c r="AG15" s="371"/>
    </row>
    <row r="16" spans="1:33" ht="21.95" customHeight="1">
      <c r="A16" s="247"/>
      <c r="B16" s="259"/>
      <c r="C16" s="419"/>
      <c r="D16" s="260"/>
      <c r="E16" s="242"/>
      <c r="F16" s="387" t="s">
        <v>42</v>
      </c>
      <c r="G16" s="388"/>
      <c r="H16" s="420"/>
      <c r="I16" s="421"/>
      <c r="J16" s="420"/>
      <c r="K16" s="421"/>
      <c r="L16" s="420"/>
      <c r="M16" s="422"/>
      <c r="N16" s="420"/>
      <c r="O16" s="423"/>
      <c r="P16" s="370"/>
      <c r="R16" s="247"/>
      <c r="S16" s="259"/>
      <c r="T16" s="419"/>
      <c r="U16" s="260"/>
      <c r="V16" s="242"/>
      <c r="W16" s="387" t="s">
        <v>42</v>
      </c>
      <c r="X16" s="388"/>
      <c r="Y16" s="420"/>
      <c r="Z16" s="421"/>
      <c r="AA16" s="420"/>
      <c r="AB16" s="421"/>
      <c r="AC16" s="420"/>
      <c r="AD16" s="422"/>
      <c r="AE16" s="420"/>
      <c r="AF16" s="423"/>
      <c r="AG16" s="370"/>
    </row>
    <row r="17" spans="1:33" ht="21.95" customHeight="1" thickBot="1">
      <c r="A17" s="248"/>
      <c r="B17" s="252"/>
      <c r="C17" s="416"/>
      <c r="D17" s="253"/>
      <c r="E17" s="243"/>
      <c r="F17" s="381" t="s">
        <v>43</v>
      </c>
      <c r="G17" s="382"/>
      <c r="H17" s="417"/>
      <c r="I17" s="418"/>
      <c r="J17" s="417"/>
      <c r="K17" s="418"/>
      <c r="L17" s="417"/>
      <c r="M17" s="425"/>
      <c r="N17" s="417"/>
      <c r="O17" s="424"/>
      <c r="P17" s="371"/>
      <c r="R17" s="248"/>
      <c r="S17" s="252"/>
      <c r="T17" s="416"/>
      <c r="U17" s="253"/>
      <c r="V17" s="243"/>
      <c r="W17" s="381" t="s">
        <v>43</v>
      </c>
      <c r="X17" s="382"/>
      <c r="Y17" s="417"/>
      <c r="Z17" s="418"/>
      <c r="AA17" s="417"/>
      <c r="AB17" s="418"/>
      <c r="AC17" s="417"/>
      <c r="AD17" s="425"/>
      <c r="AE17" s="417"/>
      <c r="AF17" s="424"/>
      <c r="AG17" s="371"/>
    </row>
    <row r="18" spans="1:33" ht="21.95" customHeight="1">
      <c r="A18" s="247"/>
      <c r="B18" s="259"/>
      <c r="C18" s="419"/>
      <c r="D18" s="260"/>
      <c r="E18" s="242"/>
      <c r="F18" s="387" t="s">
        <v>42</v>
      </c>
      <c r="G18" s="388"/>
      <c r="H18" s="420"/>
      <c r="I18" s="421"/>
      <c r="J18" s="420"/>
      <c r="K18" s="421"/>
      <c r="L18" s="420"/>
      <c r="M18" s="422"/>
      <c r="N18" s="420"/>
      <c r="O18" s="423"/>
      <c r="P18" s="370"/>
      <c r="R18" s="247"/>
      <c r="S18" s="259"/>
      <c r="T18" s="419"/>
      <c r="U18" s="260"/>
      <c r="V18" s="242"/>
      <c r="W18" s="387" t="s">
        <v>42</v>
      </c>
      <c r="X18" s="388"/>
      <c r="Y18" s="420"/>
      <c r="Z18" s="421"/>
      <c r="AA18" s="420"/>
      <c r="AB18" s="421"/>
      <c r="AC18" s="420"/>
      <c r="AD18" s="422"/>
      <c r="AE18" s="420"/>
      <c r="AF18" s="423"/>
      <c r="AG18" s="370"/>
    </row>
    <row r="19" spans="1:33" ht="21.95" customHeight="1" thickBot="1">
      <c r="A19" s="248"/>
      <c r="B19" s="252"/>
      <c r="C19" s="416"/>
      <c r="D19" s="253"/>
      <c r="E19" s="243"/>
      <c r="F19" s="381" t="s">
        <v>43</v>
      </c>
      <c r="G19" s="382"/>
      <c r="H19" s="417"/>
      <c r="I19" s="418"/>
      <c r="J19" s="417"/>
      <c r="K19" s="418"/>
      <c r="L19" s="417"/>
      <c r="M19" s="425"/>
      <c r="N19" s="417"/>
      <c r="O19" s="424"/>
      <c r="P19" s="371"/>
      <c r="R19" s="248"/>
      <c r="S19" s="252"/>
      <c r="T19" s="416"/>
      <c r="U19" s="253"/>
      <c r="V19" s="243"/>
      <c r="W19" s="381" t="s">
        <v>43</v>
      </c>
      <c r="X19" s="382"/>
      <c r="Y19" s="417"/>
      <c r="Z19" s="418"/>
      <c r="AA19" s="417"/>
      <c r="AB19" s="418"/>
      <c r="AC19" s="417"/>
      <c r="AD19" s="425"/>
      <c r="AE19" s="417"/>
      <c r="AF19" s="424"/>
      <c r="AG19" s="371"/>
    </row>
    <row r="20" spans="1:33" ht="12.75" customHeight="1">
      <c r="A20" s="247"/>
      <c r="B20" s="264" t="s">
        <v>23</v>
      </c>
      <c r="C20" s="265"/>
      <c r="D20" s="408"/>
      <c r="E20" s="322" t="s">
        <v>24</v>
      </c>
      <c r="F20" s="231"/>
      <c r="G20" s="231"/>
      <c r="H20" s="329" t="s">
        <v>25</v>
      </c>
      <c r="I20" s="329"/>
      <c r="J20" s="329"/>
      <c r="K20" s="291"/>
      <c r="L20" s="291"/>
      <c r="M20" s="291"/>
      <c r="N20" s="291"/>
      <c r="O20" s="291"/>
      <c r="P20" s="292"/>
      <c r="R20" s="247"/>
      <c r="S20" s="264" t="s">
        <v>23</v>
      </c>
      <c r="T20" s="265"/>
      <c r="U20" s="408"/>
      <c r="V20" s="322" t="s">
        <v>24</v>
      </c>
      <c r="W20" s="231"/>
      <c r="X20" s="231"/>
      <c r="Y20" s="329" t="s">
        <v>25</v>
      </c>
      <c r="Z20" s="329"/>
      <c r="AA20" s="329"/>
      <c r="AB20" s="291"/>
      <c r="AC20" s="291"/>
      <c r="AD20" s="291"/>
      <c r="AE20" s="291"/>
      <c r="AF20" s="291"/>
      <c r="AG20" s="292"/>
    </row>
    <row r="21" spans="1:33" ht="16.5" customHeight="1">
      <c r="A21" s="261"/>
      <c r="B21" s="411"/>
      <c r="C21" s="324"/>
      <c r="D21" s="412"/>
      <c r="E21" s="323"/>
      <c r="F21" s="321"/>
      <c r="G21" s="321"/>
      <c r="H21" s="330"/>
      <c r="I21" s="330"/>
      <c r="J21" s="330"/>
      <c r="K21" s="293"/>
      <c r="L21" s="293"/>
      <c r="M21" s="293"/>
      <c r="N21" s="293"/>
      <c r="O21" s="293"/>
      <c r="P21" s="294"/>
      <c r="R21" s="261"/>
      <c r="S21" s="411"/>
      <c r="T21" s="324"/>
      <c r="U21" s="412"/>
      <c r="V21" s="323"/>
      <c r="W21" s="321"/>
      <c r="X21" s="321"/>
      <c r="Y21" s="330"/>
      <c r="Z21" s="330"/>
      <c r="AA21" s="330"/>
      <c r="AB21" s="293"/>
      <c r="AC21" s="293"/>
      <c r="AD21" s="293"/>
      <c r="AE21" s="293"/>
      <c r="AF21" s="293"/>
      <c r="AG21" s="294"/>
    </row>
    <row r="22" spans="1:33" ht="12.75" customHeight="1">
      <c r="A22" s="254"/>
      <c r="B22" s="400" t="s">
        <v>23</v>
      </c>
      <c r="C22" s="401"/>
      <c r="D22" s="402"/>
      <c r="E22" s="298" t="s">
        <v>24</v>
      </c>
      <c r="F22" s="229"/>
      <c r="G22" s="229"/>
      <c r="H22" s="296" t="s">
        <v>25</v>
      </c>
      <c r="I22" s="296"/>
      <c r="J22" s="296"/>
      <c r="K22" s="272"/>
      <c r="L22" s="272"/>
      <c r="M22" s="272"/>
      <c r="N22" s="272"/>
      <c r="O22" s="272"/>
      <c r="P22" s="273"/>
      <c r="R22" s="254"/>
      <c r="S22" s="400" t="s">
        <v>23</v>
      </c>
      <c r="T22" s="401"/>
      <c r="U22" s="402"/>
      <c r="V22" s="298" t="s">
        <v>24</v>
      </c>
      <c r="W22" s="229"/>
      <c r="X22" s="229"/>
      <c r="Y22" s="296" t="s">
        <v>25</v>
      </c>
      <c r="Z22" s="296"/>
      <c r="AA22" s="296"/>
      <c r="AB22" s="272"/>
      <c r="AC22" s="272"/>
      <c r="AD22" s="272"/>
      <c r="AE22" s="272"/>
      <c r="AF22" s="272"/>
      <c r="AG22" s="273"/>
    </row>
    <row r="23" spans="1:33" ht="16.5" customHeight="1" thickBot="1">
      <c r="A23" s="248"/>
      <c r="B23" s="413"/>
      <c r="C23" s="414"/>
      <c r="D23" s="415"/>
      <c r="E23" s="299"/>
      <c r="F23" s="234"/>
      <c r="G23" s="234"/>
      <c r="H23" s="297"/>
      <c r="I23" s="297"/>
      <c r="J23" s="297"/>
      <c r="K23" s="274"/>
      <c r="L23" s="274"/>
      <c r="M23" s="274"/>
      <c r="N23" s="274"/>
      <c r="O23" s="274"/>
      <c r="P23" s="275"/>
      <c r="R23" s="248"/>
      <c r="S23" s="413"/>
      <c r="T23" s="414"/>
      <c r="U23" s="415"/>
      <c r="V23" s="299"/>
      <c r="W23" s="234"/>
      <c r="X23" s="234"/>
      <c r="Y23" s="297"/>
      <c r="Z23" s="297"/>
      <c r="AA23" s="297"/>
      <c r="AB23" s="274"/>
      <c r="AC23" s="274"/>
      <c r="AD23" s="274"/>
      <c r="AE23" s="274"/>
      <c r="AF23" s="274"/>
      <c r="AG23" s="275"/>
    </row>
    <row r="24" spans="1:33" ht="6.75" customHeight="1" thickBot="1">
      <c r="P24" s="1"/>
    </row>
    <row r="25" spans="1:33" s="15" customFormat="1" ht="24.95" customHeight="1">
      <c r="A25" s="230" t="s">
        <v>26</v>
      </c>
      <c r="B25" s="231"/>
      <c r="C25" s="232"/>
      <c r="D25" s="12"/>
      <c r="E25" s="326"/>
      <c r="F25" s="327"/>
      <c r="G25" s="328"/>
      <c r="H25" s="327"/>
      <c r="I25" s="331" t="s">
        <v>44</v>
      </c>
      <c r="J25" s="332"/>
      <c r="K25" s="332"/>
      <c r="L25" s="332"/>
      <c r="M25" s="332"/>
      <c r="N25" s="393"/>
      <c r="O25" s="393"/>
      <c r="P25" s="224"/>
      <c r="Q25" s="14"/>
      <c r="R25" s="230" t="s">
        <v>26</v>
      </c>
      <c r="S25" s="231"/>
      <c r="T25" s="232"/>
      <c r="U25" s="12"/>
      <c r="V25" s="326"/>
      <c r="W25" s="327"/>
      <c r="X25" s="328"/>
      <c r="Y25" s="327"/>
      <c r="Z25" s="331" t="s">
        <v>44</v>
      </c>
      <c r="AA25" s="332"/>
      <c r="AB25" s="332"/>
      <c r="AC25" s="332"/>
      <c r="AD25" s="332"/>
      <c r="AE25" s="393"/>
      <c r="AF25" s="393"/>
      <c r="AG25" s="224"/>
    </row>
    <row r="26" spans="1:33" s="15" customFormat="1" ht="10.15" customHeight="1" thickBot="1">
      <c r="A26" s="233"/>
      <c r="B26" s="234"/>
      <c r="C26" s="235"/>
      <c r="D26" s="30" t="s">
        <v>45</v>
      </c>
      <c r="E26" s="337" t="s">
        <v>28</v>
      </c>
      <c r="F26" s="338"/>
      <c r="G26" s="339" t="s">
        <v>17</v>
      </c>
      <c r="H26" s="340"/>
      <c r="I26" s="334"/>
      <c r="J26" s="335"/>
      <c r="K26" s="335"/>
      <c r="L26" s="335"/>
      <c r="M26" s="335"/>
      <c r="N26" s="394"/>
      <c r="O26" s="394"/>
      <c r="P26" s="226"/>
      <c r="Q26" s="1"/>
      <c r="R26" s="233"/>
      <c r="S26" s="234"/>
      <c r="T26" s="235"/>
      <c r="U26" s="30" t="s">
        <v>45</v>
      </c>
      <c r="V26" s="337" t="s">
        <v>28</v>
      </c>
      <c r="W26" s="338"/>
      <c r="X26" s="339" t="s">
        <v>17</v>
      </c>
      <c r="Y26" s="340"/>
      <c r="Z26" s="334"/>
      <c r="AA26" s="335"/>
      <c r="AB26" s="335"/>
      <c r="AC26" s="335"/>
      <c r="AD26" s="335"/>
      <c r="AE26" s="394"/>
      <c r="AF26" s="394"/>
      <c r="AG26" s="226"/>
    </row>
    <row r="27" spans="1:33" s="15" customFormat="1" ht="6" customHeight="1">
      <c r="A27" s="1"/>
      <c r="B27" s="1"/>
      <c r="C27" s="1"/>
      <c r="D27" s="1"/>
      <c r="E27" s="17"/>
      <c r="F27" s="17"/>
      <c r="G27" s="17"/>
      <c r="H27" s="17"/>
      <c r="I27" s="17"/>
      <c r="J27" s="17"/>
      <c r="K27" s="17"/>
      <c r="L27" s="17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5" customFormat="1" ht="24.75" customHeight="1">
      <c r="A28" s="221"/>
      <c r="B28" s="221"/>
      <c r="C28" s="221"/>
      <c r="D28" s="221"/>
      <c r="E28" s="221"/>
      <c r="F28" s="221"/>
      <c r="G28" s="221"/>
      <c r="H28" s="221"/>
      <c r="I28" s="221"/>
      <c r="J28" s="4"/>
      <c r="K28" s="4"/>
      <c r="L28" s="4"/>
      <c r="M28" s="4"/>
      <c r="N28" s="18"/>
      <c r="O28" s="262"/>
      <c r="P28" s="320"/>
      <c r="Q28" s="19"/>
      <c r="R28" s="262"/>
      <c r="S28" s="263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</row>
    <row r="29" spans="1:33" s="15" customFormat="1" ht="18" customHeight="1" thickBot="1">
      <c r="A29" s="222"/>
      <c r="B29" s="222"/>
      <c r="C29" s="222"/>
      <c r="D29" s="222"/>
      <c r="E29" s="222"/>
      <c r="F29" s="222"/>
      <c r="G29" s="222"/>
      <c r="H29" s="222"/>
      <c r="I29" s="222"/>
      <c r="J29" s="17"/>
      <c r="K29" s="17"/>
      <c r="L29" s="17"/>
      <c r="M29" s="17"/>
      <c r="N29" s="17"/>
      <c r="P29" s="4"/>
      <c r="Q29" s="31" t="s">
        <v>46</v>
      </c>
      <c r="R29" s="4"/>
      <c r="S29" s="4"/>
      <c r="T29" s="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</row>
    <row r="30" spans="1:33" s="15" customFormat="1" ht="17.25" customHeight="1">
      <c r="A30" s="229" t="s">
        <v>10</v>
      </c>
      <c r="B30" s="229"/>
      <c r="C30" s="229"/>
      <c r="D30" s="229"/>
      <c r="E30" s="229"/>
      <c r="F30" s="229"/>
      <c r="G30" s="229"/>
      <c r="H30" s="229"/>
      <c r="I30" s="229"/>
      <c r="J30" s="17"/>
      <c r="K30" s="17"/>
      <c r="L30" s="17"/>
      <c r="M30" s="17"/>
      <c r="N30" s="17"/>
      <c r="O30" s="223"/>
      <c r="P30" s="224"/>
      <c r="Q30" s="3"/>
      <c r="R30" s="223"/>
      <c r="S30" s="224"/>
      <c r="T30" s="20"/>
      <c r="U30" s="229" t="s">
        <v>13</v>
      </c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</row>
    <row r="31" spans="1:33" ht="18.75" customHeight="1" thickBot="1">
      <c r="A31" s="227"/>
      <c r="B31" s="227"/>
      <c r="C31" s="227"/>
      <c r="D31" s="227"/>
      <c r="E31" s="227"/>
      <c r="F31" s="227"/>
      <c r="G31" s="227"/>
      <c r="H31" s="227"/>
      <c r="I31" s="227"/>
      <c r="J31" s="17"/>
      <c r="K31" s="17"/>
      <c r="L31" s="17"/>
      <c r="M31" s="17"/>
      <c r="N31" s="17"/>
      <c r="O31" s="225"/>
      <c r="P31" s="226"/>
      <c r="Q31" s="21"/>
      <c r="R31" s="225"/>
      <c r="S31" s="226"/>
      <c r="T31" s="1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</row>
    <row r="32" spans="1:33" s="22" customFormat="1" ht="18" customHeight="1">
      <c r="A32" s="228"/>
      <c r="B32" s="228"/>
      <c r="C32" s="228"/>
      <c r="D32" s="228"/>
      <c r="E32" s="228"/>
      <c r="F32" s="228"/>
      <c r="G32" s="228"/>
      <c r="H32" s="228"/>
      <c r="I32" s="228"/>
      <c r="J32" s="17"/>
      <c r="L32" s="23"/>
      <c r="M32" s="23"/>
      <c r="N32" s="23"/>
      <c r="O32" s="23"/>
      <c r="P32" s="23"/>
      <c r="Q32" s="3" t="s">
        <v>47</v>
      </c>
      <c r="R32" s="23"/>
      <c r="S32" s="23"/>
      <c r="T32" s="2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33" ht="16.5" customHeight="1">
      <c r="A33" s="295" t="s">
        <v>31</v>
      </c>
      <c r="B33" s="295"/>
      <c r="C33" s="295"/>
      <c r="D33" s="295"/>
      <c r="E33" s="295"/>
      <c r="F33" s="295"/>
      <c r="G33" s="295"/>
      <c r="H33" s="295"/>
      <c r="I33" s="295"/>
      <c r="J33" s="17"/>
      <c r="K33" s="17"/>
      <c r="L33" s="17"/>
      <c r="M33" s="17"/>
      <c r="N33" s="17"/>
      <c r="O33" s="17"/>
      <c r="P33" s="24"/>
      <c r="Q33" s="17"/>
      <c r="R33" s="17"/>
      <c r="S33" s="17"/>
      <c r="T33" s="17"/>
      <c r="U33" s="295" t="s">
        <v>31</v>
      </c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</row>
    <row r="34" spans="1:33" ht="16.5" customHeight="1">
      <c r="A34" s="434"/>
      <c r="B34" s="434"/>
      <c r="C34" s="434"/>
      <c r="D34" s="434"/>
      <c r="E34" s="434"/>
      <c r="F34" s="434"/>
      <c r="G34" s="434"/>
      <c r="H34" s="434"/>
      <c r="I34" s="434"/>
      <c r="J34" s="4"/>
      <c r="K34" s="428"/>
      <c r="L34" s="229"/>
      <c r="M34" s="229"/>
      <c r="N34" s="229"/>
      <c r="O34" s="229"/>
      <c r="P34" s="229"/>
      <c r="Q34" s="429"/>
      <c r="R34" s="428"/>
      <c r="S34" s="429"/>
      <c r="T34" s="432"/>
      <c r="U34" s="17"/>
      <c r="V34" s="23"/>
      <c r="W34" s="23"/>
      <c r="X34" s="23"/>
      <c r="Z34" s="23"/>
      <c r="AE34" s="363" t="s">
        <v>32</v>
      </c>
      <c r="AF34" s="364"/>
      <c r="AG34" s="25" t="s">
        <v>33</v>
      </c>
    </row>
    <row r="35" spans="1:33" ht="17.25" customHeight="1">
      <c r="A35" s="435"/>
      <c r="B35" s="435"/>
      <c r="C35" s="435"/>
      <c r="D35" s="435"/>
      <c r="E35" s="435"/>
      <c r="F35" s="435"/>
      <c r="G35" s="435"/>
      <c r="H35" s="435"/>
      <c r="I35" s="435"/>
      <c r="J35" s="4"/>
      <c r="K35" s="430"/>
      <c r="L35" s="321"/>
      <c r="M35" s="321"/>
      <c r="N35" s="321"/>
      <c r="O35" s="321"/>
      <c r="P35" s="321"/>
      <c r="Q35" s="431"/>
      <c r="R35" s="430"/>
      <c r="S35" s="431"/>
      <c r="T35" s="433"/>
      <c r="U35" s="17"/>
      <c r="Z35" s="365" t="s">
        <v>34</v>
      </c>
      <c r="AA35" s="366"/>
      <c r="AB35" s="366"/>
      <c r="AC35" s="366"/>
      <c r="AD35" s="367"/>
      <c r="AE35" s="426"/>
      <c r="AF35" s="427"/>
      <c r="AG35" s="26"/>
    </row>
    <row r="36" spans="1:33" ht="17.25" customHeight="1">
      <c r="A36" s="341" t="s">
        <v>35</v>
      </c>
      <c r="B36" s="341"/>
      <c r="C36" s="341"/>
      <c r="D36" s="341"/>
      <c r="E36" s="341"/>
      <c r="F36" s="341"/>
      <c r="G36" s="341"/>
      <c r="H36" s="341"/>
      <c r="I36" s="341"/>
      <c r="J36" s="17"/>
      <c r="K36" s="352" t="s">
        <v>16</v>
      </c>
      <c r="L36" s="362"/>
      <c r="M36" s="362"/>
      <c r="N36" s="362"/>
      <c r="O36" s="362"/>
      <c r="P36" s="362"/>
      <c r="Q36" s="353"/>
      <c r="R36" s="352" t="s">
        <v>36</v>
      </c>
      <c r="S36" s="353"/>
      <c r="T36" s="27" t="s">
        <v>37</v>
      </c>
      <c r="U36" s="17"/>
      <c r="Z36" s="365" t="s">
        <v>38</v>
      </c>
      <c r="AA36" s="366"/>
      <c r="AB36" s="366"/>
      <c r="AC36" s="366"/>
      <c r="AD36" s="367"/>
      <c r="AE36" s="426"/>
      <c r="AF36" s="427"/>
      <c r="AG36" s="26"/>
    </row>
    <row r="37" spans="1:33" ht="13.5" customHeight="1">
      <c r="A37" s="15"/>
      <c r="AG37" s="28"/>
    </row>
  </sheetData>
  <sheetProtection sheet="1" formatCells="0" formatColumns="0" formatRows="0" insertColumns="0" insertRows="0" insertHyperlinks="0" deleteColumns="0" deleteRows="0" sort="0" autoFilter="0" pivotTables="0"/>
  <mergeCells count="286">
    <mergeCell ref="K34:Q35"/>
    <mergeCell ref="K36:Q36"/>
    <mergeCell ref="A33:I33"/>
    <mergeCell ref="A30:I30"/>
    <mergeCell ref="A28:I29"/>
    <mergeCell ref="A36:I36"/>
    <mergeCell ref="R34:S35"/>
    <mergeCell ref="T34:T35"/>
    <mergeCell ref="O30:P31"/>
    <mergeCell ref="R36:S36"/>
    <mergeCell ref="A34:I35"/>
    <mergeCell ref="R30:S31"/>
    <mergeCell ref="N15:O15"/>
    <mergeCell ref="H15:I15"/>
    <mergeCell ref="H14:I14"/>
    <mergeCell ref="AE35:AF35"/>
    <mergeCell ref="AE36:AF36"/>
    <mergeCell ref="Z35:AD35"/>
    <mergeCell ref="Z36:AD36"/>
    <mergeCell ref="A31:I32"/>
    <mergeCell ref="U30:AG30"/>
    <mergeCell ref="AE34:AF34"/>
    <mergeCell ref="A2:B2"/>
    <mergeCell ref="A3:B3"/>
    <mergeCell ref="A4:B4"/>
    <mergeCell ref="C2:D2"/>
    <mergeCell ref="C3:D3"/>
    <mergeCell ref="C4:D4"/>
    <mergeCell ref="V18:V19"/>
    <mergeCell ref="R18:R19"/>
    <mergeCell ref="L19:M19"/>
    <mergeCell ref="L17:M17"/>
    <mergeCell ref="L18:M18"/>
    <mergeCell ref="V16:V17"/>
    <mergeCell ref="R16:R17"/>
    <mergeCell ref="S17:U17"/>
    <mergeCell ref="S16:U16"/>
    <mergeCell ref="S18:U18"/>
    <mergeCell ref="A1:AG1"/>
    <mergeCell ref="H17:I17"/>
    <mergeCell ref="R12:R13"/>
    <mergeCell ref="V14:V15"/>
    <mergeCell ref="Y16:Z16"/>
    <mergeCell ref="W17:X17"/>
    <mergeCell ref="Y17:Z17"/>
    <mergeCell ref="A16:A17"/>
    <mergeCell ref="J14:K14"/>
    <mergeCell ref="P16:P17"/>
    <mergeCell ref="H16:I16"/>
    <mergeCell ref="H11:I11"/>
    <mergeCell ref="L13:M13"/>
    <mergeCell ref="L12:M12"/>
    <mergeCell ref="J13:K13"/>
    <mergeCell ref="J16:K16"/>
    <mergeCell ref="L16:M16"/>
    <mergeCell ref="J12:K12"/>
    <mergeCell ref="J18:K18"/>
    <mergeCell ref="A18:A19"/>
    <mergeCell ref="A20:A21"/>
    <mergeCell ref="R28:S28"/>
    <mergeCell ref="R22:R23"/>
    <mergeCell ref="R20:R21"/>
    <mergeCell ref="K22:P23"/>
    <mergeCell ref="F19:G19"/>
    <mergeCell ref="H19:I19"/>
    <mergeCell ref="H18:I18"/>
    <mergeCell ref="L9:M9"/>
    <mergeCell ref="W11:X11"/>
    <mergeCell ref="S9:U9"/>
    <mergeCell ref="S10:U10"/>
    <mergeCell ref="Y8:Z8"/>
    <mergeCell ref="E8:E9"/>
    <mergeCell ref="R8:R9"/>
    <mergeCell ref="N9:O9"/>
    <mergeCell ref="A12:A13"/>
    <mergeCell ref="E10:E11"/>
    <mergeCell ref="B10:D10"/>
    <mergeCell ref="B11:D11"/>
    <mergeCell ref="E12:E13"/>
    <mergeCell ref="A8:A9"/>
    <mergeCell ref="A10:A11"/>
    <mergeCell ref="A14:A15"/>
    <mergeCell ref="B12:D12"/>
    <mergeCell ref="F15:G15"/>
    <mergeCell ref="L14:M14"/>
    <mergeCell ref="B13:D13"/>
    <mergeCell ref="J15:K15"/>
    <mergeCell ref="L15:M15"/>
    <mergeCell ref="H12:I12"/>
    <mergeCell ref="H13:I13"/>
    <mergeCell ref="F12:G12"/>
    <mergeCell ref="Y18:Z18"/>
    <mergeCell ref="AA16:AB16"/>
    <mergeCell ref="W15:X15"/>
    <mergeCell ref="AG8:AG9"/>
    <mergeCell ref="AG10:AG11"/>
    <mergeCell ref="AG12:AG13"/>
    <mergeCell ref="AG14:AG15"/>
    <mergeCell ref="W8:X8"/>
    <mergeCell ref="AE19:AF19"/>
    <mergeCell ref="AC19:AD19"/>
    <mergeCell ref="AC17:AD17"/>
    <mergeCell ref="AC16:AD16"/>
    <mergeCell ref="AE18:AF18"/>
    <mergeCell ref="AA19:AB19"/>
    <mergeCell ref="AA18:AB18"/>
    <mergeCell ref="Y7:Z7"/>
    <mergeCell ref="F9:G9"/>
    <mergeCell ref="H9:I9"/>
    <mergeCell ref="P8:P9"/>
    <mergeCell ref="H8:I8"/>
    <mergeCell ref="V8:V9"/>
    <mergeCell ref="W9:X9"/>
    <mergeCell ref="Y9:Z9"/>
    <mergeCell ref="F7:G7"/>
    <mergeCell ref="J9:K9"/>
    <mergeCell ref="F14:G14"/>
    <mergeCell ref="H7:I7"/>
    <mergeCell ref="F8:G8"/>
    <mergeCell ref="H10:I10"/>
    <mergeCell ref="F10:G10"/>
    <mergeCell ref="W7:X7"/>
    <mergeCell ref="W14:X14"/>
    <mergeCell ref="W13:X13"/>
    <mergeCell ref="J11:K11"/>
    <mergeCell ref="L11:M11"/>
    <mergeCell ref="AA12:AB12"/>
    <mergeCell ref="AC12:AD12"/>
    <mergeCell ref="F11:G11"/>
    <mergeCell ref="F18:G18"/>
    <mergeCell ref="E14:E15"/>
    <mergeCell ref="F13:G13"/>
    <mergeCell ref="F16:G16"/>
    <mergeCell ref="E16:E17"/>
    <mergeCell ref="F17:G17"/>
    <mergeCell ref="E18:E19"/>
    <mergeCell ref="N11:O11"/>
    <mergeCell ref="J10:K10"/>
    <mergeCell ref="L10:M10"/>
    <mergeCell ref="V12:V13"/>
    <mergeCell ref="Y10:Z10"/>
    <mergeCell ref="S11:U11"/>
    <mergeCell ref="Y11:Z11"/>
    <mergeCell ref="N10:O10"/>
    <mergeCell ref="AA17:AB17"/>
    <mergeCell ref="AG16:AG17"/>
    <mergeCell ref="AG18:AG19"/>
    <mergeCell ref="AC18:AD18"/>
    <mergeCell ref="AA9:AB9"/>
    <mergeCell ref="AC9:AD9"/>
    <mergeCell ref="AA10:AB10"/>
    <mergeCell ref="AC10:AD10"/>
    <mergeCell ref="AA11:AB11"/>
    <mergeCell ref="AC11:AD11"/>
    <mergeCell ref="U33:AG33"/>
    <mergeCell ref="Y22:AA23"/>
    <mergeCell ref="V22:V23"/>
    <mergeCell ref="V26:W26"/>
    <mergeCell ref="X26:Y26"/>
    <mergeCell ref="U28:AG29"/>
    <mergeCell ref="Z25:AD26"/>
    <mergeCell ref="AE25:AG26"/>
    <mergeCell ref="U31:AG32"/>
    <mergeCell ref="A6:E6"/>
    <mergeCell ref="R6:V6"/>
    <mergeCell ref="W6:Y6"/>
    <mergeCell ref="Z6:AB6"/>
    <mergeCell ref="L6:N6"/>
    <mergeCell ref="O6:P6"/>
    <mergeCell ref="F6:H6"/>
    <mergeCell ref="I6:K6"/>
    <mergeCell ref="R2:T2"/>
    <mergeCell ref="R3:T3"/>
    <mergeCell ref="R4:T4"/>
    <mergeCell ref="F3:K3"/>
    <mergeCell ref="F4:K4"/>
    <mergeCell ref="F2:M2"/>
    <mergeCell ref="L3:M3"/>
    <mergeCell ref="L4:M4"/>
    <mergeCell ref="AC6:AE6"/>
    <mergeCell ref="AE8:AF8"/>
    <mergeCell ref="AE9:AF9"/>
    <mergeCell ref="W10:X10"/>
    <mergeCell ref="AF6:AG6"/>
    <mergeCell ref="AE7:AF7"/>
    <mergeCell ref="AA7:AB7"/>
    <mergeCell ref="AC7:AD7"/>
    <mergeCell ref="AA8:AB8"/>
    <mergeCell ref="AC8:AD8"/>
    <mergeCell ref="P10:P11"/>
    <mergeCell ref="R10:R11"/>
    <mergeCell ref="Y13:Z13"/>
    <mergeCell ref="W16:X16"/>
    <mergeCell ref="Y15:Z15"/>
    <mergeCell ref="Y14:Z14"/>
    <mergeCell ref="W12:X12"/>
    <mergeCell ref="Y12:Z12"/>
    <mergeCell ref="V10:V11"/>
    <mergeCell ref="P14:P15"/>
    <mergeCell ref="S12:U12"/>
    <mergeCell ref="S13:U13"/>
    <mergeCell ref="S14:U14"/>
    <mergeCell ref="S15:U15"/>
    <mergeCell ref="AC15:AD15"/>
    <mergeCell ref="Y19:Z19"/>
    <mergeCell ref="W18:X18"/>
    <mergeCell ref="AC13:AD13"/>
    <mergeCell ref="AA14:AB14"/>
    <mergeCell ref="AC14:AD14"/>
    <mergeCell ref="O28:P28"/>
    <mergeCell ref="N19:O19"/>
    <mergeCell ref="N12:O12"/>
    <mergeCell ref="N13:O13"/>
    <mergeCell ref="N17:O17"/>
    <mergeCell ref="N18:O18"/>
    <mergeCell ref="P18:P19"/>
    <mergeCell ref="N25:P26"/>
    <mergeCell ref="N14:O14"/>
    <mergeCell ref="P12:P13"/>
    <mergeCell ref="AE10:AF10"/>
    <mergeCell ref="AE11:AF11"/>
    <mergeCell ref="J17:K17"/>
    <mergeCell ref="AE15:AF15"/>
    <mergeCell ref="AE16:AF16"/>
    <mergeCell ref="AE17:AF17"/>
    <mergeCell ref="AE13:AF13"/>
    <mergeCell ref="AE14:AF14"/>
    <mergeCell ref="N16:O16"/>
    <mergeCell ref="R14:R15"/>
    <mergeCell ref="V20:V21"/>
    <mergeCell ref="W20:X21"/>
    <mergeCell ref="W22:X23"/>
    <mergeCell ref="Y20:AA21"/>
    <mergeCell ref="W19:X19"/>
    <mergeCell ref="AE12:AF12"/>
    <mergeCell ref="AB22:AG23"/>
    <mergeCell ref="AB20:AG21"/>
    <mergeCell ref="AA15:AB15"/>
    <mergeCell ref="AA13:AB13"/>
    <mergeCell ref="E26:F26"/>
    <mergeCell ref="B20:D20"/>
    <mergeCell ref="B22:D22"/>
    <mergeCell ref="E25:F25"/>
    <mergeCell ref="F20:G21"/>
    <mergeCell ref="U2:AC2"/>
    <mergeCell ref="U3:AC3"/>
    <mergeCell ref="U4:AC4"/>
    <mergeCell ref="V25:W25"/>
    <mergeCell ref="X25:Y25"/>
    <mergeCell ref="A22:A23"/>
    <mergeCell ref="F22:G23"/>
    <mergeCell ref="A25:C26"/>
    <mergeCell ref="B7:D7"/>
    <mergeCell ref="B14:D14"/>
    <mergeCell ref="B15:D15"/>
    <mergeCell ref="B16:D16"/>
    <mergeCell ref="B18:D18"/>
    <mergeCell ref="B17:D17"/>
    <mergeCell ref="B19:D19"/>
    <mergeCell ref="S7:U7"/>
    <mergeCell ref="B8:D8"/>
    <mergeCell ref="B9:D9"/>
    <mergeCell ref="N7:O7"/>
    <mergeCell ref="J8:K8"/>
    <mergeCell ref="L8:M8"/>
    <mergeCell ref="L7:M7"/>
    <mergeCell ref="N8:O8"/>
    <mergeCell ref="J7:K7"/>
    <mergeCell ref="S8:U8"/>
    <mergeCell ref="S19:U19"/>
    <mergeCell ref="B23:D23"/>
    <mergeCell ref="B21:D21"/>
    <mergeCell ref="K20:P21"/>
    <mergeCell ref="S20:U20"/>
    <mergeCell ref="S22:U22"/>
    <mergeCell ref="E20:E21"/>
    <mergeCell ref="E22:E23"/>
    <mergeCell ref="H20:J21"/>
    <mergeCell ref="J19:K19"/>
    <mergeCell ref="I25:M26"/>
    <mergeCell ref="G26:H26"/>
    <mergeCell ref="S21:U21"/>
    <mergeCell ref="S23:U23"/>
    <mergeCell ref="G25:H25"/>
    <mergeCell ref="H22:J23"/>
    <mergeCell ref="R25:T26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MS-Spiel 6er mit Formeln</vt:lpstr>
      <vt:lpstr>MS-Spiel 6er ohne Formeln</vt:lpstr>
      <vt:lpstr>Cup-Spiel 6er mit Formeln</vt:lpstr>
      <vt:lpstr>Cup-Spiel 6er ohne Formeln</vt:lpstr>
    </vt:vector>
  </TitlesOfParts>
  <Company>ÖSKB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 6er Mannschaft</dc:title>
  <dc:creator>skv</dc:creator>
  <cp:lastModifiedBy>skv</cp:lastModifiedBy>
  <cp:lastPrinted>2018-01-15T20:03:10Z</cp:lastPrinted>
  <dcterms:created xsi:type="dcterms:W3CDTF">2004-06-28T18:48:38Z</dcterms:created>
  <dcterms:modified xsi:type="dcterms:W3CDTF">2018-01-15T20:05:34Z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